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ders planları\"/>
    </mc:Choice>
  </mc:AlternateContent>
  <xr:revisionPtr revIDLastSave="0" documentId="13_ncr:1_{EE849BEB-4362-4B42-AC6F-E1C3814B6DC1}" xr6:coauthVersionLast="44" xr6:coauthVersionMax="44" xr10:uidLastSave="{00000000-0000-0000-0000-000000000000}"/>
  <bookViews>
    <workbookView xWindow="-108" yWindow="-108" windowWidth="23256" windowHeight="12720" firstSheet="7" activeTab="9" xr2:uid="{00000000-000D-0000-FFFF-FFFF00000000}"/>
  </bookViews>
  <sheets>
    <sheet name="İngiliz Mütercim ve Tercümanlık" sheetId="2" r:id="rId1"/>
    <sheet name="Tarih" sheetId="3" r:id="rId2"/>
    <sheet name="Türk Dili ve Edebiyatı" sheetId="4" r:id="rId3"/>
    <sheet name="İngiliz Dili ve Edebiyatı" sheetId="6" r:id="rId4"/>
    <sheet name="Felsefe" sheetId="5" r:id="rId5"/>
    <sheet name="Sosyoloji" sheetId="7" r:id="rId6"/>
    <sheet name="Matematik" sheetId="8" r:id="rId7"/>
    <sheet name="Pınarhisar Kont. ve Otomasyon" sheetId="10" r:id="rId8"/>
    <sheet name="Aşçılık" sheetId="14" r:id="rId9"/>
    <sheet name="Pınarhisar Bilgi Yönetimi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2" i="14" l="1"/>
  <c r="K165" i="4" l="1"/>
  <c r="J165" i="4"/>
  <c r="I165" i="4"/>
  <c r="F165" i="4"/>
  <c r="K133" i="4"/>
  <c r="J133" i="4"/>
  <c r="I133" i="4"/>
  <c r="F133" i="4"/>
  <c r="K56" i="4"/>
  <c r="J56" i="4"/>
  <c r="I56" i="4"/>
  <c r="F56" i="4"/>
  <c r="K42" i="4"/>
  <c r="J42" i="4"/>
  <c r="I42" i="4"/>
  <c r="F42" i="4"/>
  <c r="K27" i="4"/>
  <c r="J27" i="4"/>
  <c r="I27" i="4"/>
  <c r="F27" i="4"/>
  <c r="K154" i="7" l="1"/>
  <c r="J154" i="7"/>
  <c r="I154" i="7"/>
  <c r="F154" i="7"/>
  <c r="K132" i="7"/>
  <c r="J132" i="7"/>
  <c r="I132" i="7"/>
  <c r="F132" i="7"/>
  <c r="K56" i="7"/>
  <c r="J56" i="7"/>
  <c r="I56" i="7"/>
  <c r="F56" i="7"/>
  <c r="K42" i="7"/>
  <c r="J42" i="7"/>
  <c r="I42" i="7"/>
  <c r="F42" i="7"/>
  <c r="K27" i="7"/>
  <c r="J27" i="7"/>
  <c r="I27" i="7"/>
  <c r="F27" i="7"/>
  <c r="K160" i="8" l="1"/>
  <c r="J160" i="8"/>
  <c r="I160" i="8"/>
  <c r="F160" i="8"/>
  <c r="K131" i="8"/>
  <c r="J131" i="8"/>
  <c r="I131" i="8"/>
  <c r="F131" i="8"/>
  <c r="K60" i="8"/>
  <c r="J60" i="8"/>
  <c r="I60" i="8"/>
  <c r="F60" i="8"/>
  <c r="K44" i="8"/>
  <c r="J44" i="8"/>
  <c r="I44" i="8"/>
  <c r="F44" i="8"/>
  <c r="K27" i="8"/>
  <c r="J27" i="8"/>
  <c r="I27" i="8"/>
  <c r="F27" i="8"/>
  <c r="K45" i="5" l="1"/>
  <c r="J45" i="5"/>
  <c r="I45" i="5"/>
  <c r="F45" i="5"/>
  <c r="K27" i="5"/>
  <c r="J27" i="5"/>
  <c r="I27" i="5"/>
  <c r="F27" i="5"/>
  <c r="K133" i="6" l="1"/>
  <c r="J133" i="6"/>
  <c r="I133" i="6"/>
  <c r="F133" i="6"/>
  <c r="K119" i="6"/>
  <c r="J119" i="6"/>
  <c r="I119" i="6"/>
  <c r="F119" i="6"/>
  <c r="J118" i="6"/>
  <c r="I118" i="6"/>
  <c r="J117" i="6"/>
  <c r="I117" i="6"/>
  <c r="J116" i="6"/>
  <c r="I116" i="6"/>
  <c r="K69" i="6"/>
  <c r="F69" i="6"/>
  <c r="J62" i="6"/>
  <c r="I62" i="6"/>
  <c r="J61" i="6"/>
  <c r="J69" i="6" s="1"/>
  <c r="I61" i="6"/>
  <c r="I69" i="6" s="1"/>
  <c r="K52" i="6"/>
  <c r="J52" i="6"/>
  <c r="I52" i="6"/>
  <c r="F52" i="6"/>
  <c r="K34" i="6"/>
  <c r="J34" i="6"/>
  <c r="I34" i="6"/>
  <c r="F34" i="6"/>
  <c r="K10" i="6"/>
  <c r="H10" i="6"/>
  <c r="G10" i="6"/>
  <c r="F10" i="6"/>
  <c r="K78" i="10" l="1"/>
  <c r="G78" i="10"/>
  <c r="F78" i="10"/>
  <c r="J77" i="10"/>
  <c r="I77" i="10"/>
  <c r="J76" i="10"/>
  <c r="I76" i="10"/>
  <c r="J75" i="10"/>
  <c r="I75" i="10"/>
  <c r="J74" i="10"/>
  <c r="I74" i="10"/>
  <c r="I78" i="10" s="1"/>
  <c r="K70" i="10"/>
  <c r="G70" i="10"/>
  <c r="F70" i="10"/>
  <c r="J69" i="10"/>
  <c r="I69" i="10"/>
  <c r="J68" i="10"/>
  <c r="I68" i="10"/>
  <c r="J67" i="10"/>
  <c r="I67" i="10"/>
  <c r="J66" i="10"/>
  <c r="I66" i="10"/>
  <c r="J65" i="10"/>
  <c r="I65" i="10"/>
  <c r="J64" i="10"/>
  <c r="I64" i="10"/>
  <c r="J63" i="10"/>
  <c r="I63" i="10"/>
  <c r="J62" i="10"/>
  <c r="I62" i="10"/>
  <c r="J61" i="10"/>
  <c r="I61" i="10"/>
  <c r="J60" i="10"/>
  <c r="I60" i="10"/>
  <c r="J58" i="10"/>
  <c r="I58" i="10"/>
  <c r="J57" i="10"/>
  <c r="I57" i="10"/>
  <c r="J56" i="10"/>
  <c r="I56" i="10"/>
  <c r="J55" i="10"/>
  <c r="I55" i="10"/>
  <c r="J54" i="10"/>
  <c r="I54" i="10"/>
  <c r="J53" i="10"/>
  <c r="I53" i="10"/>
  <c r="J52" i="10"/>
  <c r="J70" i="10" s="1"/>
  <c r="I52" i="10"/>
  <c r="I70" i="10" s="1"/>
  <c r="K48" i="10"/>
  <c r="H48" i="10"/>
  <c r="H79" i="10" s="1"/>
  <c r="G48" i="10"/>
  <c r="F48" i="10"/>
  <c r="J47" i="10"/>
  <c r="I47" i="10"/>
  <c r="J46" i="10"/>
  <c r="I46" i="10"/>
  <c r="I45" i="10"/>
  <c r="J45" i="10" s="1"/>
  <c r="J44" i="10"/>
  <c r="I44" i="10"/>
  <c r="I43" i="10"/>
  <c r="J43" i="10" s="1"/>
  <c r="I42" i="10"/>
  <c r="J42" i="10" s="1"/>
  <c r="I41" i="10"/>
  <c r="J41" i="10" s="1"/>
  <c r="I40" i="10"/>
  <c r="J40" i="10" s="1"/>
  <c r="I39" i="10"/>
  <c r="J39" i="10" s="1"/>
  <c r="J38" i="10"/>
  <c r="I38" i="10"/>
  <c r="I37" i="10"/>
  <c r="J37" i="10" s="1"/>
  <c r="J36" i="10"/>
  <c r="I36" i="10"/>
  <c r="I35" i="10"/>
  <c r="J35" i="10" s="1"/>
  <c r="I34" i="10"/>
  <c r="J34" i="10" s="1"/>
  <c r="J32" i="10"/>
  <c r="I32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J25" i="10"/>
  <c r="J48" i="10" s="1"/>
  <c r="I25" i="10"/>
  <c r="I48" i="10" s="1"/>
  <c r="K21" i="10"/>
  <c r="H21" i="10"/>
  <c r="G21" i="10"/>
  <c r="F21" i="10"/>
  <c r="F79" i="10" s="1"/>
  <c r="J20" i="10"/>
  <c r="I20" i="10"/>
  <c r="I19" i="10"/>
  <c r="J19" i="10" s="1"/>
  <c r="J14" i="10"/>
  <c r="I14" i="10"/>
  <c r="J13" i="10"/>
  <c r="I13" i="10"/>
  <c r="J12" i="10"/>
  <c r="I12" i="10"/>
  <c r="J11" i="10"/>
  <c r="I11" i="10"/>
  <c r="J10" i="10"/>
  <c r="I10" i="10"/>
  <c r="J9" i="10"/>
  <c r="I9" i="10"/>
  <c r="J8" i="10"/>
  <c r="I8" i="10"/>
  <c r="J7" i="10"/>
  <c r="I7" i="10"/>
  <c r="J6" i="10"/>
  <c r="J21" i="10" s="1"/>
  <c r="I6" i="10"/>
  <c r="I21" i="10" s="1"/>
  <c r="G79" i="10" l="1"/>
  <c r="K79" i="10"/>
  <c r="J78" i="10"/>
  <c r="I79" i="10"/>
  <c r="J79" i="10"/>
  <c r="K82" i="11" l="1"/>
  <c r="J82" i="11"/>
  <c r="I82" i="11"/>
  <c r="H82" i="11"/>
  <c r="G82" i="11"/>
  <c r="F82" i="11"/>
  <c r="J73" i="11"/>
  <c r="I73" i="11"/>
  <c r="J72" i="11"/>
  <c r="I72" i="11"/>
  <c r="J71" i="11"/>
  <c r="I71" i="11"/>
  <c r="J70" i="11"/>
  <c r="I70" i="11"/>
  <c r="J68" i="11"/>
  <c r="I68" i="11"/>
  <c r="J66" i="11"/>
  <c r="I66" i="11"/>
  <c r="K58" i="11"/>
  <c r="H58" i="11"/>
  <c r="G58" i="11"/>
  <c r="F58" i="11"/>
  <c r="J57" i="11"/>
  <c r="I57" i="11"/>
  <c r="J56" i="11"/>
  <c r="I56" i="11"/>
  <c r="J55" i="11"/>
  <c r="J58" i="11" s="1"/>
  <c r="I55" i="11"/>
  <c r="I58" i="11" s="1"/>
  <c r="K35" i="11"/>
  <c r="H35" i="11"/>
  <c r="G35" i="11"/>
  <c r="F35" i="11"/>
  <c r="J34" i="11"/>
  <c r="I34" i="11"/>
  <c r="J33" i="11"/>
  <c r="I33" i="11"/>
  <c r="J23" i="11"/>
  <c r="I23" i="11"/>
  <c r="K14" i="11"/>
  <c r="K83" i="11" s="1"/>
  <c r="K84" i="11" s="1"/>
  <c r="J14" i="11"/>
  <c r="I14" i="11"/>
  <c r="H14" i="11"/>
  <c r="G14" i="11"/>
  <c r="G83" i="11" s="1"/>
  <c r="G84" i="11" s="1"/>
  <c r="F14" i="11"/>
  <c r="F83" i="11" s="1"/>
  <c r="F84" i="11" s="1"/>
  <c r="J11" i="11"/>
  <c r="I11" i="11"/>
  <c r="H83" i="11" l="1"/>
  <c r="H84" i="11" s="1"/>
  <c r="I35" i="11"/>
  <c r="I83" i="11" s="1"/>
  <c r="I84" i="11" s="1"/>
  <c r="J35" i="11"/>
  <c r="J83" i="11" s="1"/>
  <c r="J84" i="11" s="1"/>
  <c r="K74" i="14" l="1"/>
  <c r="J74" i="14"/>
  <c r="I74" i="14"/>
  <c r="H74" i="14"/>
  <c r="H75" i="14" s="1"/>
  <c r="H76" i="14" s="1"/>
  <c r="G74" i="14"/>
  <c r="F74" i="14"/>
  <c r="K64" i="14"/>
  <c r="J64" i="14"/>
  <c r="I64" i="14"/>
  <c r="H64" i="14"/>
  <c r="G64" i="14"/>
  <c r="G76" i="14" s="1"/>
  <c r="F64" i="14"/>
  <c r="H22" i="14"/>
  <c r="G22" i="14"/>
  <c r="F76" i="14" l="1"/>
  <c r="K134" i="3"/>
  <c r="J134" i="3"/>
  <c r="I134" i="3"/>
  <c r="F134" i="3"/>
  <c r="K115" i="3"/>
  <c r="J115" i="3"/>
  <c r="I115" i="3"/>
  <c r="F115" i="3"/>
  <c r="K60" i="3"/>
  <c r="J60" i="3"/>
  <c r="I60" i="3"/>
  <c r="F60" i="3"/>
  <c r="K44" i="3"/>
  <c r="J44" i="3"/>
  <c r="I44" i="3"/>
  <c r="F44" i="3"/>
  <c r="K27" i="3"/>
  <c r="J27" i="3"/>
  <c r="I27" i="3"/>
  <c r="F27" i="3"/>
  <c r="K9" i="2" l="1"/>
  <c r="H9" i="2"/>
  <c r="G9" i="2"/>
  <c r="F9" i="2"/>
</calcChain>
</file>

<file path=xl/sharedStrings.xml><?xml version="1.0" encoding="utf-8"?>
<sst xmlns="http://schemas.openxmlformats.org/spreadsheetml/2006/main" count="3839" uniqueCount="1511">
  <si>
    <t xml:space="preserve">Z/S </t>
  </si>
  <si>
    <t xml:space="preserve">T </t>
  </si>
  <si>
    <t xml:space="preserve">U </t>
  </si>
  <si>
    <t xml:space="preserve">L </t>
  </si>
  <si>
    <t xml:space="preserve">AKTS </t>
  </si>
  <si>
    <t xml:space="preserve">  </t>
  </si>
  <si>
    <t xml:space="preserve"> </t>
  </si>
  <si>
    <t xml:space="preserve">TOPLAM </t>
  </si>
  <si>
    <t>YY</t>
  </si>
  <si>
    <t>1. SINIF 2. YARIYIL (BAHAR)</t>
  </si>
  <si>
    <t>1. SINIF 1. YARIYIL (GÜZ)</t>
  </si>
  <si>
    <t>ÖN KOŞUL</t>
  </si>
  <si>
    <t>DERS KODU</t>
  </si>
  <si>
    <t>DERSİN ADI</t>
  </si>
  <si>
    <t>TOP.</t>
  </si>
  <si>
    <t>KREDİ</t>
  </si>
  <si>
    <t xml:space="preserve">T O P L A M </t>
  </si>
  <si>
    <t xml:space="preserve">T O P L A M  </t>
  </si>
  <si>
    <t>TOPLAM</t>
  </si>
  <si>
    <t xml:space="preserve">TOPLAM    </t>
  </si>
  <si>
    <t>GENEL TOPLAM</t>
  </si>
  <si>
    <t>TÜRK DİLİ-I</t>
  </si>
  <si>
    <t>TÜRK DİLİ-II</t>
  </si>
  <si>
    <t>İNGİLİZCE-II</t>
  </si>
  <si>
    <t>S</t>
  </si>
  <si>
    <t xml:space="preserve">Z </t>
  </si>
  <si>
    <t>Z</t>
  </si>
  <si>
    <t>AKADEMİK TÜRKÇE</t>
  </si>
  <si>
    <t>UNV19101</t>
  </si>
  <si>
    <t>UNV13101</t>
  </si>
  <si>
    <t>UNV13103</t>
  </si>
  <si>
    <t>UNV20105</t>
  </si>
  <si>
    <t>UNV13107</t>
  </si>
  <si>
    <t>UNV13102</t>
  </si>
  <si>
    <t>UNV13104</t>
  </si>
  <si>
    <t>UNV20106</t>
  </si>
  <si>
    <t>BİRİM ORTAK SEÇMELİ DERSİ 1</t>
  </si>
  <si>
    <t>BÖLÜM SEÇMELİ DERSİ 1</t>
  </si>
  <si>
    <t>BÖLÜM SEÇMELİ DERSLERİ</t>
  </si>
  <si>
    <t>BİRİM ORTAK SEÇMELİ DERSİ 2</t>
  </si>
  <si>
    <t>BÖLÜM SEÇMELİ DERSİ 2</t>
  </si>
  <si>
    <t>ORTAK SEÇMELİ DERSİ 1</t>
  </si>
  <si>
    <t>ORTAK SEÇMELİ DERSİ 2</t>
  </si>
  <si>
    <t>BÖLÜM SEÇMELİ DERSİ 4</t>
  </si>
  <si>
    <t>BÖLÜM SEÇMELİ DERSİ 5</t>
  </si>
  <si>
    <t>BÖLÜM SEÇMELİ DERSİ 8</t>
  </si>
  <si>
    <t>BÖLÜM SEÇMELİ DERSİ 9</t>
  </si>
  <si>
    <t>BÖLÜM SEÇMELİ DERSİ 10</t>
  </si>
  <si>
    <t>BÖLÜM SEÇMELİ DERSİ 11</t>
  </si>
  <si>
    <t>ATATÜRK İLKELERİ VE İNKILAP TARİHİ-I</t>
  </si>
  <si>
    <t xml:space="preserve">İNGİLİZCE-I </t>
  </si>
  <si>
    <t xml:space="preserve">TEMEL BİLGİ TEKNOLOJİSİ KULLANIMI </t>
  </si>
  <si>
    <t>TAR20101</t>
  </si>
  <si>
    <t xml:space="preserve">OSMANLI TÜRKÇESİ  I </t>
  </si>
  <si>
    <t>TAR20111</t>
  </si>
  <si>
    <t>ORTA ASYA TÜRK TARİHİ  I</t>
  </si>
  <si>
    <t>TAR13109</t>
  </si>
  <si>
    <t>ESKİ ÇAĞ TARİHİNE GİRİŞ</t>
  </si>
  <si>
    <t>TAR20107</t>
  </si>
  <si>
    <t>TARİH BİLİMİNE GİRİŞ</t>
  </si>
  <si>
    <t>Not: Akademik Türkçe Dersi Uluslararası Öğrenci kontenjanı ile yerleşen (YU) öğrenciler için zorunludur.</t>
  </si>
  <si>
    <t>ATATÜRK İLKELERİ VE İNKILAP TARİHİ-II</t>
  </si>
  <si>
    <t>TAR20102</t>
  </si>
  <si>
    <t xml:space="preserve">OSMANLI TÜRKÇESİ II </t>
  </si>
  <si>
    <t>TAR20112</t>
  </si>
  <si>
    <t>ORTA ASYA TÜRK TARİHİ II</t>
  </si>
  <si>
    <t>TAR20104</t>
  </si>
  <si>
    <t>İSLAMİYET ÖNCESİ TÜRK KÜLTÜR TARİHİ</t>
  </si>
  <si>
    <t>TAR13110</t>
  </si>
  <si>
    <t>ESKİ ANADOLU TARİHİNE GİRİŞ</t>
  </si>
  <si>
    <t>TAR20108</t>
  </si>
  <si>
    <t>TARİHİ COĞRAFYA</t>
  </si>
  <si>
    <t>2. SINIF 3. YARIYIL (GÜZ)</t>
  </si>
  <si>
    <t>TAR20201</t>
  </si>
  <si>
    <t>KURULUŞ DÖNEMİ OSMANLI TARİHİ</t>
  </si>
  <si>
    <t>TAR13203</t>
  </si>
  <si>
    <t>BÜYÜK SELÇUKLU TARİHİ</t>
  </si>
  <si>
    <t>TAR20205</t>
  </si>
  <si>
    <t>OSMANLI TARİHİ METİNLERİ I</t>
  </si>
  <si>
    <t>TAR20211</t>
  </si>
  <si>
    <t>İSLAM TARİHİ I</t>
  </si>
  <si>
    <t>TAR20209</t>
  </si>
  <si>
    <t>DÜNYA TARİHİ I</t>
  </si>
  <si>
    <t xml:space="preserve">BÖLÜM SEÇMELİ DERSLERİ </t>
  </si>
  <si>
    <t>İLK MÜSLÜMAN TÜRK DEVLETLERİ TARİHİ</t>
  </si>
  <si>
    <t>0</t>
  </si>
  <si>
    <t>HELEN VE ROMA TARİHİ</t>
  </si>
  <si>
    <t>BALKAN TARİHİ</t>
  </si>
  <si>
    <t>TAR20213</t>
  </si>
  <si>
    <t>AVRUPA TARİHİ I</t>
  </si>
  <si>
    <t>2. SINIF 4. YARIYIL (BAHAR)</t>
  </si>
  <si>
    <t>TAR20208</t>
  </si>
  <si>
    <t>YÜKSELME DÖNEMİ OSMANLI TARİHİ</t>
  </si>
  <si>
    <t>TAR13204</t>
  </si>
  <si>
    <t>ANADOLU SELÇUKLU TARİHİ</t>
  </si>
  <si>
    <t>TAR20206</t>
  </si>
  <si>
    <t>OSMANLI TARİH METİNLERİ II</t>
  </si>
  <si>
    <t>TAR13202</t>
  </si>
  <si>
    <t>İSLAM TARİHİ II</t>
  </si>
  <si>
    <t>TAR20210</t>
  </si>
  <si>
    <t>DÜNYA TARİHİ II</t>
  </si>
  <si>
    <t xml:space="preserve"> BÖLÜM SEÇMELİ DERSLERİ </t>
  </si>
  <si>
    <t>BİZANS TARİHİ</t>
  </si>
  <si>
    <t>ŞEHİR TARİHİ</t>
  </si>
  <si>
    <t>DOĞU AVRUPA TÜRK TARİHİ</t>
  </si>
  <si>
    <t>TAR20224</t>
  </si>
  <si>
    <t>AVRUPA TARİHİ II</t>
  </si>
  <si>
    <t>3. SINIF 5. YARIYIL (GÜZ)</t>
  </si>
  <si>
    <t>TAR20301</t>
  </si>
  <si>
    <t>17. VE 18. YÜZYIL OSMANLI TARİHİ</t>
  </si>
  <si>
    <t>TAR20323</t>
  </si>
  <si>
    <t>OSMANLI SOSYAL TARİHİ</t>
  </si>
  <si>
    <t>TAR20305</t>
  </si>
  <si>
    <t>MOĞOL DEVLETLERİ TARİHİ</t>
  </si>
  <si>
    <t>TAR20307</t>
  </si>
  <si>
    <t>ANADOLU BEYLİKLERİ TARİHİ</t>
  </si>
  <si>
    <t>BÖLÜM SEÇMELİ DERSİ  3</t>
  </si>
  <si>
    <t>BÖLÜM SEÇMELİ DERSİ  4</t>
  </si>
  <si>
    <t xml:space="preserve">BÖLÜM  SEÇMELİ DERSLERİ </t>
  </si>
  <si>
    <t>TAR20309</t>
  </si>
  <si>
    <t>SELÇUKLU KÜLTÜR VE MEDENİYETİ TARİHİ</t>
  </si>
  <si>
    <t>3</t>
  </si>
  <si>
    <t>4</t>
  </si>
  <si>
    <t>TAR20315</t>
  </si>
  <si>
    <t>İKTİSAT TARİHİ</t>
  </si>
  <si>
    <t>TAR20303</t>
  </si>
  <si>
    <t>OSMANLI ARŞİV VESİKALARI I</t>
  </si>
  <si>
    <t>TAR20311</t>
  </si>
  <si>
    <t>DOĞAL AFETLER VE SALGINLAR TARİHİ</t>
  </si>
  <si>
    <t>3. SINIF 6. YARIYIL (BAHAR)</t>
  </si>
  <si>
    <t>TAR20302</t>
  </si>
  <si>
    <t>YAKIN ÇAĞ OSMANLI TARİHİ</t>
  </si>
  <si>
    <t>TAR20316</t>
  </si>
  <si>
    <t>20. YÜZYIL TÜRKİYE TARİHİ</t>
  </si>
  <si>
    <t>TAR20306</t>
  </si>
  <si>
    <t>OSMANLI MÜESSESELERİ VE MEDENİYETİ TARİHİ I</t>
  </si>
  <si>
    <t>TAR20308</t>
  </si>
  <si>
    <t>TÜRK İKTİSAT TARİHİ</t>
  </si>
  <si>
    <t>BÖLÜM SEÇMELİ DERSİ  5</t>
  </si>
  <si>
    <t>BÖLÜM SEÇMELİ DERSİ  6</t>
  </si>
  <si>
    <t>TAR20310</t>
  </si>
  <si>
    <t>HANLIKLAR DÖNEMİ TÜRK TARİHİ</t>
  </si>
  <si>
    <t>TAR20312</t>
  </si>
  <si>
    <t>RUSYA TARİHİ</t>
  </si>
  <si>
    <t>TAR20314</t>
  </si>
  <si>
    <t>ORTA DOĞU TARİHİ</t>
  </si>
  <si>
    <t>TAR20330</t>
  </si>
  <si>
    <t>TÜRK DENİZCİLİK TARİHİ</t>
  </si>
  <si>
    <t>TAR20304</t>
  </si>
  <si>
    <t>OSMANLI ARŞİV VESİKALARI II</t>
  </si>
  <si>
    <t>4. SINIF 7. YARIYIL (GÜZ)</t>
  </si>
  <si>
    <t>TAR13401</t>
  </si>
  <si>
    <t>ÇAĞDAŞ DÜNYA TARİHİ I</t>
  </si>
  <si>
    <t>TAR20403</t>
  </si>
  <si>
    <t>OSMANLI MÜESSESELERİ VE MEDENİYETİ TARİHİ II</t>
  </si>
  <si>
    <t>TAR20417</t>
  </si>
  <si>
    <t>ÇAĞDAŞ TÜRK DÜNYASI TARİHİ</t>
  </si>
  <si>
    <t>BÖLÜM SEÇMELİ DERSİ  7</t>
  </si>
  <si>
    <t>BÖLÜM SEÇMELİ DERSİ  8</t>
  </si>
  <si>
    <t>BÖLÜM SEÇMELİ DERSİ  9</t>
  </si>
  <si>
    <t>BÖLÜM SEÇMELİ DERSİ  10</t>
  </si>
  <si>
    <t>TAR20405</t>
  </si>
  <si>
    <t>TÜRK MODERNLEŞME TARİHİ I</t>
  </si>
  <si>
    <t>TAR20407</t>
  </si>
  <si>
    <t>BİLİM VE TEKNOLOJİ TARİHİ</t>
  </si>
  <si>
    <t>TAR20409</t>
  </si>
  <si>
    <t>CUMHURİYET DÖNEMİ İKTİSAT TARİHİ</t>
  </si>
  <si>
    <t>TAR13425</t>
  </si>
  <si>
    <t>OSMANLI MİMARİSİ VE SANATI TARİHİ</t>
  </si>
  <si>
    <t>TAR13431</t>
  </si>
  <si>
    <t>TARİH FELSEFESİ</t>
  </si>
  <si>
    <t>TAR20411</t>
  </si>
  <si>
    <t>ASKERİ TARİH</t>
  </si>
  <si>
    <t>4. SINIF 8. YARIYIL (BAHAR)</t>
  </si>
  <si>
    <t>TAR13402</t>
  </si>
  <si>
    <t>ÇAĞDAŞ DÜNYA TARİHİ II</t>
  </si>
  <si>
    <t>TAR20404</t>
  </si>
  <si>
    <t>ÇAĞDAŞ TÜRK DÜŞÜNCESİ</t>
  </si>
  <si>
    <t>TAR20406</t>
  </si>
  <si>
    <t>TARİH YAZIMI</t>
  </si>
  <si>
    <t>BÖLÜM SEÇMELİ DERSİ  11</t>
  </si>
  <si>
    <t>BÖLÜM SEÇMELİ DERSİ 12</t>
  </si>
  <si>
    <t>BÖLÜM SEÇMELİ DERSİ  13</t>
  </si>
  <si>
    <t>BÖLÜM SEÇMELİ DERSİ 14</t>
  </si>
  <si>
    <t>TAR20416</t>
  </si>
  <si>
    <t>TÜRK MODERNLEŞME TARİHİ II</t>
  </si>
  <si>
    <t>TAR20410</t>
  </si>
  <si>
    <t>TÜRK BASIN TARİHİ</t>
  </si>
  <si>
    <t>TAR13424</t>
  </si>
  <si>
    <t>TARİH SOSYOLOJİSİ</t>
  </si>
  <si>
    <t>TAR20412</t>
  </si>
  <si>
    <t>ÇEVRESEL TARİH</t>
  </si>
  <si>
    <t>TAR20414</t>
  </si>
  <si>
    <t>TÜRK DIŞ POLİTİKASI</t>
  </si>
  <si>
    <t>TAR13440</t>
  </si>
  <si>
    <t>TÜRK DEMOKRASİ TARİHİ</t>
  </si>
  <si>
    <t>TAR13408</t>
  </si>
  <si>
    <t>AKDENİZ DÜNYASI TARİHİ</t>
  </si>
  <si>
    <t>HAZIRLIK SINIFI YILLIK EĞİTİM PLANI</t>
  </si>
  <si>
    <t>ÖN 
KOŞUL</t>
  </si>
  <si>
    <t>DERSİN 
KODU</t>
  </si>
  <si>
    <t>Z/S</t>
  </si>
  <si>
    <t>T</t>
  </si>
  <si>
    <t>U</t>
  </si>
  <si>
    <t>L</t>
  </si>
  <si>
    <t>AKTS</t>
  </si>
  <si>
    <t>I.ve II. YARIYIL</t>
  </si>
  <si>
    <t>IMT18004</t>
  </si>
  <si>
    <t xml:space="preserve">OKUDUĞUNU ANLAMA </t>
  </si>
  <si>
    <t>IMT18005</t>
  </si>
  <si>
    <t>DUYDUĞUNU ANLAMA</t>
  </si>
  <si>
    <t>IMT18006</t>
  </si>
  <si>
    <t xml:space="preserve">DİL KULLANIMI </t>
  </si>
  <si>
    <t>IMT18007</t>
  </si>
  <si>
    <t>YAZILI ANLATIM</t>
  </si>
  <si>
    <t>IMT18008</t>
  </si>
  <si>
    <t>SÖZLÜ ANLATIM</t>
  </si>
  <si>
    <t>TÜRK DİLİ I</t>
  </si>
  <si>
    <t>ATATÜRK İLKELERİ VE İNKILAP TARİHİ I</t>
  </si>
  <si>
    <t>IMT15101</t>
  </si>
  <si>
    <t>METİN İNCELEME I</t>
  </si>
  <si>
    <t>IMT15103</t>
  </si>
  <si>
    <t>ÇEVİRİYE GİRİŞ I</t>
  </si>
  <si>
    <t>IMT15105</t>
  </si>
  <si>
    <t>ÇEVİRMENLER İÇİN TÜRKÇE I</t>
  </si>
  <si>
    <t>IMT15107</t>
  </si>
  <si>
    <t>TOPLULUK ÖNÜNDE KONUŞMA</t>
  </si>
  <si>
    <t>YABANCI DİL I (ALMANCA)</t>
  </si>
  <si>
    <t>YABANCI DİL I (FRANSIZCA)</t>
  </si>
  <si>
    <t>YABANCI DİL I (İTALYANCA)</t>
  </si>
  <si>
    <t>TÜRK DİLİ II</t>
  </si>
  <si>
    <t>ATATÜRK İLKELERİ VE İNKILAP TARİHİ II</t>
  </si>
  <si>
    <t>IMT20116</t>
  </si>
  <si>
    <t>AKADEMİK YAZMA TEKNİKLERİ</t>
  </si>
  <si>
    <t>IMT15102</t>
  </si>
  <si>
    <t>METİN İNCELEME II</t>
  </si>
  <si>
    <t>IMT15104</t>
  </si>
  <si>
    <t>ÇEVİRİYE GİRİŞ II</t>
  </si>
  <si>
    <t>IMT20106</t>
  </si>
  <si>
    <t>ÇEVİRMENLER İÇİN TÜRKÇE II</t>
  </si>
  <si>
    <t>YABANCI DİL II (ALMANCA)</t>
  </si>
  <si>
    <t>YABANCI DİL II (FRANSIZCA)</t>
  </si>
  <si>
    <t>YABANCI DİL II (İTALYANCA)</t>
  </si>
  <si>
    <t>IMT20203</t>
  </si>
  <si>
    <t>METİN İNCELEME  III</t>
  </si>
  <si>
    <t>IMT15205</t>
  </si>
  <si>
    <t>BATI UYGARLIKLARI TARİHİ I</t>
  </si>
  <si>
    <t>IMT20207</t>
  </si>
  <si>
    <t>BAKARAK ÇEVİRİ</t>
  </si>
  <si>
    <t>IMT20209</t>
  </si>
  <si>
    <t>İNGİLİZ EDEBİYATINA GİRİŞ</t>
  </si>
  <si>
    <t>YABANCI DİL III (ALMANCA)</t>
  </si>
  <si>
    <t>YABANCI DİL III (FRANSIZCA)</t>
  </si>
  <si>
    <t>YABANCI DİL III (İTALYANCA)</t>
  </si>
  <si>
    <t>DİLBİLİME GİRİŞ</t>
  </si>
  <si>
    <t>SÖYLEM VE BİÇEM ÇÖZÜMLEMESİ</t>
  </si>
  <si>
    <t>ÇEVİRMENLER İÇİN WEB PROGRAMLAMA</t>
  </si>
  <si>
    <t>KONUŞMALARDAN NOT TUTMA</t>
  </si>
  <si>
    <t>POPÜLER KÜLTÜR ÜRÜNLERİ</t>
  </si>
  <si>
    <t>İŞARET DİLİ</t>
  </si>
  <si>
    <t>IMT18228</t>
  </si>
  <si>
    <t>ÇEVİRİ TARİHİ</t>
  </si>
  <si>
    <t>IMT15204</t>
  </si>
  <si>
    <t>ÖZEL ALAN ÇEVİRİLERİ I</t>
  </si>
  <si>
    <t>IMT15206</t>
  </si>
  <si>
    <t>BATI UYGARLIKLARI TARİHİ II</t>
  </si>
  <si>
    <t>IMT15208</t>
  </si>
  <si>
    <t>AMERİKAN EDEBİYATINA GİRİŞ</t>
  </si>
  <si>
    <t>IMT15210</t>
  </si>
  <si>
    <t>İKİLİ GÖRÜŞME ÇEVİRİSİ</t>
  </si>
  <si>
    <t>YABANCI DİL IV (ALMANCA)</t>
  </si>
  <si>
    <t>YABANCI DİL IV (FRANSIZCA)</t>
  </si>
  <si>
    <t>YABANCI DİL IV (İTALYANCA)</t>
  </si>
  <si>
    <t>KÜLTÜRLERARASI İLETİŞİM</t>
  </si>
  <si>
    <t>SİVİL TOPLUM KURULUŞLARI</t>
  </si>
  <si>
    <t xml:space="preserve">TERİM BİLGİSİ </t>
  </si>
  <si>
    <t>MİTOLOJİ</t>
  </si>
  <si>
    <t>TIP TERİMLERİ</t>
  </si>
  <si>
    <t>TÜRK KÜLTÜR TARİHİ</t>
  </si>
  <si>
    <t>IMT15301</t>
  </si>
  <si>
    <t>EDEBİYAT ÇEVİRİSİ</t>
  </si>
  <si>
    <t>IMT20303</t>
  </si>
  <si>
    <t>ÖZEL ALAN ÇEVİRİLERİ II</t>
  </si>
  <si>
    <t>IMT20305</t>
  </si>
  <si>
    <t>EDEBİYAT KURAMI</t>
  </si>
  <si>
    <t>IMT20307</t>
  </si>
  <si>
    <t xml:space="preserve">BİLGİSAYAR DESTEKLİ ÇEVİRİ </t>
  </si>
  <si>
    <t>YABANCI DİL V (ALMANCA)</t>
  </si>
  <si>
    <t>YABANCI DİL V (FRANSIZCA)</t>
  </si>
  <si>
    <t>YABANCI DİL V (İTALYANCA)</t>
  </si>
  <si>
    <t>KÜLTÜREL İNCELEMELER I</t>
  </si>
  <si>
    <t>YORUM BİLGİSİ</t>
  </si>
  <si>
    <t>ETİMOLOJİ</t>
  </si>
  <si>
    <t>HUKUK TERİMLERİ</t>
  </si>
  <si>
    <t>GELİŞİM PSİKOLOJİSİ</t>
  </si>
  <si>
    <t>ÇEVİRİ KURAMI</t>
  </si>
  <si>
    <t>IMT15304</t>
  </si>
  <si>
    <t>ÖZEL ALAN ÇEVİRİLERİ III</t>
  </si>
  <si>
    <t>IMT15306</t>
  </si>
  <si>
    <t>DÜZELTMENLİK VE SON OKUMA</t>
  </si>
  <si>
    <t>ÇEVİRİDE GÜNCEL KONULAR</t>
  </si>
  <si>
    <t>YABANCI DİL VI (ALMANCA)</t>
  </si>
  <si>
    <t>YABANCI DİL VI (FRANSIZCA)</t>
  </si>
  <si>
    <t>YABANCI DİL VI (İTALYANCA)</t>
  </si>
  <si>
    <t>OSMANLICA I</t>
  </si>
  <si>
    <t>YERELLEŞTİRME</t>
  </si>
  <si>
    <t>MESLEKİ YETERLİLİKLER BİLGİSİ</t>
  </si>
  <si>
    <t>YARATICI YAZARLIK</t>
  </si>
  <si>
    <t>ŞİİR ÇEVİRİSİ</t>
  </si>
  <si>
    <t>KÜLTÜREL İNCELEMELER II</t>
  </si>
  <si>
    <t>ÖĞRENME PSİKOLOJİSİ</t>
  </si>
  <si>
    <t>ARAŞTIRMA YÖNTEMLERİ</t>
  </si>
  <si>
    <t>IMT15403</t>
  </si>
  <si>
    <t>ÖZEL ALAN ÇEVİRİLERİ IV</t>
  </si>
  <si>
    <t>IMT15405</t>
  </si>
  <si>
    <t>ÇEVİRİ ELEŞTİRİSİ</t>
  </si>
  <si>
    <t>MEZUNİYET PROJESİ I</t>
  </si>
  <si>
    <t>YABANCI DİLDEN TÜRKÇEYE ÇEVİRİ (ALMANCA)</t>
  </si>
  <si>
    <t>YABANCI DİLDEN TÜRKÇEYE ÇEVİRİ (FRANSIZCA)</t>
  </si>
  <si>
    <t>YABANCI DİLDEN TÜRKÇEYE ÇEVİRİ (İTALYANCA)</t>
  </si>
  <si>
    <t>OSMANLICA II</t>
  </si>
  <si>
    <t>ÇOCUK EDEBİYATI ÇEVİRİSİ</t>
  </si>
  <si>
    <t>ÇAĞDAŞ SOSYAL BİLİMLER KURAMI</t>
  </si>
  <si>
    <t>EDEBİYAT ÇEVİRİSİNE KURAMSAL YAKLAŞIMLAR</t>
  </si>
  <si>
    <t>KLASİK BATI MÜZİĞİ KÜLTÜRÜ</t>
  </si>
  <si>
    <t>KARŞILAŞTIRMALI EDEBİYAT</t>
  </si>
  <si>
    <t>AKADEMİK YAZMA BECERİLERİ</t>
  </si>
  <si>
    <t>IMT20428</t>
  </si>
  <si>
    <t>AKADEMİK METİNLERİ ANLAMA</t>
  </si>
  <si>
    <t>IMT15406</t>
  </si>
  <si>
    <t>KURAMSAL METİN ÇEVİRİSİ</t>
  </si>
  <si>
    <t>MEZUNİYET PROJESİ II</t>
  </si>
  <si>
    <t>TÜRKÇEDEN YABANCI DİLE ÇEVİRİ (ALMANCA)</t>
  </si>
  <si>
    <t>TÜRKÇEDEN YABANCI DİLE ÇEVİRİ (FRANSIZCA)</t>
  </si>
  <si>
    <t>TÜRKÇEDEN YABANCI DİLE ÇEVİRİ (İTALYANCA)</t>
  </si>
  <si>
    <t>TOPLUMSAL CİNSİYET</t>
  </si>
  <si>
    <t>TEKNİK METİN YAZARLIĞI</t>
  </si>
  <si>
    <t>ALTYAZI VE DUBLAJ ÇEVİRİSİ</t>
  </si>
  <si>
    <t>TÜRK ROMANI</t>
  </si>
  <si>
    <t>BATI FELSEFESİNDEN OKUMALAR</t>
  </si>
  <si>
    <t>HABER METİNLERİ ÇEVİRİSİ</t>
  </si>
  <si>
    <t>AVRUPA BİRLİĞİ METİNLERİ ÇEVİRİSİ</t>
  </si>
  <si>
    <t>IMT15109</t>
  </si>
  <si>
    <t>IMT15111</t>
  </si>
  <si>
    <t>IMT15113</t>
  </si>
  <si>
    <t>IMT15110</t>
  </si>
  <si>
    <t>IMT15112</t>
  </si>
  <si>
    <t>IMT15114</t>
  </si>
  <si>
    <t>IMT21201</t>
  </si>
  <si>
    <t>IMT21203</t>
  </si>
  <si>
    <t>IMT21205</t>
  </si>
  <si>
    <t>IMT21207</t>
  </si>
  <si>
    <t>IMT21209</t>
  </si>
  <si>
    <t>IMT21211</t>
  </si>
  <si>
    <t>IMT21213</t>
  </si>
  <si>
    <t>IMT21215</t>
  </si>
  <si>
    <t>IMT21217</t>
  </si>
  <si>
    <t>IMT21202</t>
  </si>
  <si>
    <t>IMT21204</t>
  </si>
  <si>
    <t>IMT21206</t>
  </si>
  <si>
    <t>IMT21208</t>
  </si>
  <si>
    <t>IMT21210</t>
  </si>
  <si>
    <t>IMT21212</t>
  </si>
  <si>
    <t>IMT21214</t>
  </si>
  <si>
    <t>IMT21216</t>
  </si>
  <si>
    <t>IMT21218</t>
  </si>
  <si>
    <t>IMT21301</t>
  </si>
  <si>
    <t>IMT21303</t>
  </si>
  <si>
    <t>IMT21305</t>
  </si>
  <si>
    <t>IMT21307</t>
  </si>
  <si>
    <t>IMT21309</t>
  </si>
  <si>
    <t>IMT21311</t>
  </si>
  <si>
    <t>IMT21313</t>
  </si>
  <si>
    <t>IMT21315</t>
  </si>
  <si>
    <t>IMT21302</t>
  </si>
  <si>
    <t>IMT21304</t>
  </si>
  <si>
    <t>IMT21306</t>
  </si>
  <si>
    <t>IMT21308</t>
  </si>
  <si>
    <t>IMT21310</t>
  </si>
  <si>
    <t>IMT21312</t>
  </si>
  <si>
    <t>IMT21314</t>
  </si>
  <si>
    <t>IMT21316</t>
  </si>
  <si>
    <t>IMT21318</t>
  </si>
  <si>
    <t>IMT21320</t>
  </si>
  <si>
    <t>IMT21322</t>
  </si>
  <si>
    <t>IMT21324</t>
  </si>
  <si>
    <t>IMT21401</t>
  </si>
  <si>
    <t>IMT21403</t>
  </si>
  <si>
    <t>IMT21405</t>
  </si>
  <si>
    <t>IMT21404</t>
  </si>
  <si>
    <t>IMT21407</t>
  </si>
  <si>
    <t>IMT21409</t>
  </si>
  <si>
    <t>IMT21411</t>
  </si>
  <si>
    <t>IMT21413</t>
  </si>
  <si>
    <t>IMT21415</t>
  </si>
  <si>
    <t>IMT21417</t>
  </si>
  <si>
    <t>IMT21419</t>
  </si>
  <si>
    <t>IMT21421</t>
  </si>
  <si>
    <t>IMT21402</t>
  </si>
  <si>
    <t>IMT21406</t>
  </si>
  <si>
    <t>IMT21408</t>
  </si>
  <si>
    <t>IMT21410</t>
  </si>
  <si>
    <t>IMT21412</t>
  </si>
  <si>
    <t>IMT21414</t>
  </si>
  <si>
    <t>IMT21416</t>
  </si>
  <si>
    <t>IMT21418</t>
  </si>
  <si>
    <t>IMT21420</t>
  </si>
  <si>
    <t>IMT21422</t>
  </si>
  <si>
    <t>IMT21424</t>
  </si>
  <si>
    <t>TAR21201</t>
  </si>
  <si>
    <t>TAR21203</t>
  </si>
  <si>
    <t>TAR21205</t>
  </si>
  <si>
    <t>TAR21202</t>
  </si>
  <si>
    <t>TAR21204</t>
  </si>
  <si>
    <t>TAR21206</t>
  </si>
  <si>
    <t>1. SINIF GÜZ YARIYILI</t>
  </si>
  <si>
    <t>Y.
YIL</t>
  </si>
  <si>
    <t xml:space="preserve">                       I.YARIYIL</t>
  </si>
  <si>
    <t>GIDA VE PERSONEL HİJYENİ</t>
  </si>
  <si>
    <t>BESLENME İLKELERİ VE MENÜ PLANLAMA</t>
  </si>
  <si>
    <t xml:space="preserve">PİŞİRME YÖNTEMLERİ </t>
  </si>
  <si>
    <t>TEMEL MUTFAK TEKNİKLERİ</t>
  </si>
  <si>
    <t>UNV13111</t>
  </si>
  <si>
    <t>TEMEL BİLGİ TEKNOLOJİSİ KULLANIMI</t>
  </si>
  <si>
    <t>SEÇMELİ DERS-1</t>
  </si>
  <si>
    <t>SEÇMELİ DERS-2</t>
  </si>
  <si>
    <t>SEÇMELİ DERS-3</t>
  </si>
  <si>
    <t>SEÇMELİ DERSLER</t>
  </si>
  <si>
    <t>GASTRONOMİ VE TURİZM</t>
  </si>
  <si>
    <t>YİYECEK İÇECEK KÜLTÜRÜ VE TARİHİ</t>
  </si>
  <si>
    <t>AŞÇILIĞA GİRİŞ</t>
  </si>
  <si>
    <t>İÇECEK BİLİMİ</t>
  </si>
  <si>
    <t>MUTFAK TERMİNOLOJİSİ</t>
  </si>
  <si>
    <t>SEKTÖRDE İLETİŞİM</t>
  </si>
  <si>
    <t>MESLEKİ YABANCI DİL I</t>
  </si>
  <si>
    <t>1. SINIF BAHAR YARIYILI</t>
  </si>
  <si>
    <t xml:space="preserve">                       II.YARIYIL</t>
  </si>
  <si>
    <t>OSMANLI MUTFAĞI</t>
  </si>
  <si>
    <t>YÖRESEL MUTFAKLAR</t>
  </si>
  <si>
    <t>TATLI YAPIM TEKNİKLERİ</t>
  </si>
  <si>
    <t>DÜNYA MUTFAKLARI</t>
  </si>
  <si>
    <t>UNV13027</t>
  </si>
  <si>
    <t>İŞ SAĞLIĞI VE GÜVENLİĞİ</t>
  </si>
  <si>
    <t>GASTRONOMİDE YENİ EĞİLİMLER</t>
  </si>
  <si>
    <t>YİYECEK İÇECEK SERVİS TEKNİKLERİ</t>
  </si>
  <si>
    <t>YİYECEK İÇECEK İŞLETMECİLİĞİ</t>
  </si>
  <si>
    <t>MESLEKİ PROJE</t>
  </si>
  <si>
    <t>VEJETARYEN MUTFAK</t>
  </si>
  <si>
    <t>GIDA SAKLAMA TEKNİKLERİ</t>
  </si>
  <si>
    <t>MESLEKİ YABANCI DİL II</t>
  </si>
  <si>
    <t>2. SINIF GÜZ YARIYILI</t>
  </si>
  <si>
    <t xml:space="preserve">                       III.YARIYIL</t>
  </si>
  <si>
    <t>UNLU MAMUL YAPIM TEKNİKLERİ</t>
  </si>
  <si>
    <t>BALIKLAR VE SU ÜRÜNLERİ</t>
  </si>
  <si>
    <t xml:space="preserve">SOĞUK MUTFAK </t>
  </si>
  <si>
    <t>ZİYAFET ORGANİZASYONU VE YÖNETİMİ</t>
  </si>
  <si>
    <t>AROMATİK BİTKİLER VE BAHARATLAR</t>
  </si>
  <si>
    <t>GÖNÜLLÜLÜK ÇALIŞMALARI</t>
  </si>
  <si>
    <t>YİYECEK İÇECEK MALİYET KONTROLÜ</t>
  </si>
  <si>
    <t>İŞ AHLAKI VE DEĞERLER EĞİTİMİ</t>
  </si>
  <si>
    <t>KALİTE YÖNETİM SİSTEMLERİ</t>
  </si>
  <si>
    <t>YİYECEK İÇECEK STİLİSTLİĞİ VE FOTOĞRAFÇILIĞI</t>
  </si>
  <si>
    <t>YİYECEK İÇECEK YAZARLIĞI</t>
  </si>
  <si>
    <t>MENÜ MÜHENDİSLİĞİ</t>
  </si>
  <si>
    <t>GIDA KATKI MADDELERİ</t>
  </si>
  <si>
    <t>2. SINIF BAHAR YARIYILI</t>
  </si>
  <si>
    <t>IV.YARIYIL</t>
  </si>
  <si>
    <t>UNV18201</t>
  </si>
  <si>
    <t>TÜRK DİLİ</t>
  </si>
  <si>
    <t>UNV18203</t>
  </si>
  <si>
    <t>ATATÜRK İLKELERİ VE İNKILAP TARİHİ</t>
  </si>
  <si>
    <t>UNV18205</t>
  </si>
  <si>
    <t>İNGİLİZCE</t>
  </si>
  <si>
    <t>UNV18207</t>
  </si>
  <si>
    <t>İŞYERİ EĞİTİMİ VE UYGULAMASI</t>
  </si>
  <si>
    <t>TOPLAM AKTS / İŞ YÜKÜ</t>
  </si>
  <si>
    <t>1. SINIF  GÜZ  YARIYILI</t>
  </si>
  <si>
    <t>1.
YIL</t>
  </si>
  <si>
    <t>TOP</t>
  </si>
  <si>
    <t>I.YARIYIL</t>
  </si>
  <si>
    <t>GENEL İŞLETME</t>
  </si>
  <si>
    <t>MATEMATİK</t>
  </si>
  <si>
    <t>PROGRAMLAMAYA GİRİŞ VE ALGORİTMALAR</t>
  </si>
  <si>
    <t>İNTERNET PROGRAMCILIĞI  I</t>
  </si>
  <si>
    <t>BİLGİ YÖNETİMİ VE UYGULAMALARI</t>
  </si>
  <si>
    <t>BÜRO YÖNETİMİ</t>
  </si>
  <si>
    <t>MÜŞTERİ İLİŞKİLERİ YÖNETİMİ</t>
  </si>
  <si>
    <t>GRAFİK UYGULAMALARI</t>
  </si>
  <si>
    <t>İŞLETİM SİSTEMLERİ</t>
  </si>
  <si>
    <t>BİLGİSAYAR DONANIMI</t>
  </si>
  <si>
    <t>BİLGİ HİZMETLERİ</t>
  </si>
  <si>
    <t>YAZILIM KURULUM VE YÖNETİMİ</t>
  </si>
  <si>
    <t>MESLEKİ TEKNİK TERİMLER</t>
  </si>
  <si>
    <t>BİLGİ TOPLUMU POLİTİKASI</t>
  </si>
  <si>
    <t>OFİS UYGULAMALARI GELİŞTİRME</t>
  </si>
  <si>
    <t>E-TİCARET</t>
  </si>
  <si>
    <t>ÖRGÜTSEL DAVRANIŞ</t>
  </si>
  <si>
    <t>İNTERNET PROGRAMCILIĞI  II</t>
  </si>
  <si>
    <t>İŞLETME BECERİLERİ VE GRUP ÇALIŞMALARI</t>
  </si>
  <si>
    <t>TOPLAM KALİTE YÖNETİMİ</t>
  </si>
  <si>
    <t>STRATEJİK YÖNETİM</t>
  </si>
  <si>
    <t>İNSAN KAYNAKLARI YÖNETİMİ</t>
  </si>
  <si>
    <t xml:space="preserve">ENDÜSTRİ 4.0 VE DİJİTAL DÖNÜŞÜM </t>
  </si>
  <si>
    <t>VERİ MADENCİLİĞİ VE BİLGİ KEŞFİ</t>
  </si>
  <si>
    <t>MASAÜSTÜ YAYINCILIK</t>
  </si>
  <si>
    <t>İŞLEM TABLOLARI</t>
  </si>
  <si>
    <t>İÇERİK YÖNETİM SİSTEMİ</t>
  </si>
  <si>
    <t>ÇOKLU ORTAM UYGULAMALARI</t>
  </si>
  <si>
    <t>AĞ  YÖNETİMİ VE BİLGİ GÜVENLİĞİ</t>
  </si>
  <si>
    <t>2.
YIL</t>
  </si>
  <si>
    <t>III.YARIYIL</t>
  </si>
  <si>
    <t>VERİ TABANI YÖNETİM SİSTEMLERİ</t>
  </si>
  <si>
    <t>YÖNETİM BİLİŞİM SİSTEMLERİ</t>
  </si>
  <si>
    <t>BİLGİ OKURYAZARLIĞI</t>
  </si>
  <si>
    <t>GİRİŞİMCİLİK</t>
  </si>
  <si>
    <t>PAZARLAMA İLKELERİ</t>
  </si>
  <si>
    <t>İSTATİSTİK</t>
  </si>
  <si>
    <t xml:space="preserve">VERİ TABANI VE UYGULAMALARI </t>
  </si>
  <si>
    <t>MESLEKİ İNGİLİZCE</t>
  </si>
  <si>
    <t>YÖNETİM VE ORGANİZASYON</t>
  </si>
  <si>
    <t>YAZILIM UYGULAMALARI</t>
  </si>
  <si>
    <t>PROJE PLANLAMASI VE YÖNETİMİ</t>
  </si>
  <si>
    <t>ARAŞTIRMA YÖNTEM VE TEKNİKLERİ</t>
  </si>
  <si>
    <t>KALİTE  GÜVENCE VE STANDARTLARI</t>
  </si>
  <si>
    <t>İŞ AHLAKI VE SOSYAL SORUMLULUK</t>
  </si>
  <si>
    <t>TEKNOLOJİ VE İNOVASYON YÖNETİMİ</t>
  </si>
  <si>
    <t>AR-GE VE FİKRİ MÜLKİYET HAKLARI</t>
  </si>
  <si>
    <t>II. YARIYIL</t>
  </si>
  <si>
    <t>ELN19101</t>
  </si>
  <si>
    <t>DOĞRU AKIM DEVRE ANALİZİ</t>
  </si>
  <si>
    <t>ELN19103</t>
  </si>
  <si>
    <t>ÖLÇME TEKNİĞİ VE UYGULAMALARI</t>
  </si>
  <si>
    <t>MAT14151</t>
  </si>
  <si>
    <t>PROGRAMLAMAYA GİRİŞ</t>
  </si>
  <si>
    <t>BİLGİSAYAR DESTEKLİ ÇİZİM UYGULAMALARI</t>
  </si>
  <si>
    <t>UNV13001</t>
  </si>
  <si>
    <t>BLP19227</t>
  </si>
  <si>
    <t>KALİTE GÜVENCE VE STANDARTLARI</t>
  </si>
  <si>
    <t>HİDROLİK VE PNÖMATİK SİSTEMLER</t>
  </si>
  <si>
    <t>ELN19105</t>
  </si>
  <si>
    <t>SAYISAL ELEKTRONİK</t>
  </si>
  <si>
    <t>ELN19102</t>
  </si>
  <si>
    <t>ALTERNATİF AKIM DEVRE ANALİZİ</t>
  </si>
  <si>
    <t>ELN19104</t>
  </si>
  <si>
    <t>ANALOG ELEKTRONİK</t>
  </si>
  <si>
    <t>MİKRODENETLEYİCİLER</t>
  </si>
  <si>
    <t>PROGRAMLANABİLİR LOJİK KONTROL SİSTEMLERİ</t>
  </si>
  <si>
    <t>SEÇMELİ DERS-4</t>
  </si>
  <si>
    <t>SEÇMELİ DERS-5</t>
  </si>
  <si>
    <t>SEÇMELİ DERS-6</t>
  </si>
  <si>
    <t>ELN19211</t>
  </si>
  <si>
    <t>BAKIM VE ONARIM</t>
  </si>
  <si>
    <t>ELN19231</t>
  </si>
  <si>
    <t>YAPAY ZEKA VE MAKİNE ÖĞRENMESİ</t>
  </si>
  <si>
    <t>ELN19225</t>
  </si>
  <si>
    <t>MKP19109</t>
  </si>
  <si>
    <t>MESLEK TEKNOLOJİSİ</t>
  </si>
  <si>
    <t>ELN19229</t>
  </si>
  <si>
    <t>BLP19116</t>
  </si>
  <si>
    <t>ENDÜSTRİ 4.0 VE DİJİTAL DÖNÜŞÜM</t>
  </si>
  <si>
    <t>MESLEKİ MATEMATİK</t>
  </si>
  <si>
    <t>BİLGİSAYAR DESTEKLİ DEVRE TASARIMI</t>
  </si>
  <si>
    <t>SENSÖRLER VE DÖNÜŞTÜRÜCÜLER</t>
  </si>
  <si>
    <t>BİYOMEDİKAL CİHAZ TEKNOLOJİSİNE GİRİŞ</t>
  </si>
  <si>
    <t>SOĞUTMA VE İKLİMLENDİRME SİSTEMLERİ</t>
  </si>
  <si>
    <t>KONTROL SİSTEMLERİNE GİRİŞ</t>
  </si>
  <si>
    <t>ELN19223</t>
  </si>
  <si>
    <t>BLP19241</t>
  </si>
  <si>
    <t>GÖMÜLÜ SİSTEM UYGULAMALARI</t>
  </si>
  <si>
    <t>2. SINIF 1. YARIYIL (GÜZ)</t>
  </si>
  <si>
    <t>SİSTEM ANALİZİ VE TASARIMI</t>
  </si>
  <si>
    <t>MAKİNA BİLİMİ VE ELEMANLARI</t>
  </si>
  <si>
    <t>SCADA SİSTEMLERİ</t>
  </si>
  <si>
    <t>ELN19207</t>
  </si>
  <si>
    <t>GÜÇ ELEKTRONİĞİ</t>
  </si>
  <si>
    <t>SEÇMELİ-7</t>
  </si>
  <si>
    <t>SEÇMELİ-8</t>
  </si>
  <si>
    <t>SEÇMELİ-9</t>
  </si>
  <si>
    <t>İLERİ MİKRODENETLEYİCİLER</t>
  </si>
  <si>
    <t>PROGRAMLANABİLİR DENETLEYİCİ UYGULAMALARI</t>
  </si>
  <si>
    <t>BLP20217</t>
  </si>
  <si>
    <t>MOBİL PROGRAMLAMA</t>
  </si>
  <si>
    <t>ELEKTRİK MOTORLARI</t>
  </si>
  <si>
    <t>ENDÜSTRİYEL ROBOTLAR</t>
  </si>
  <si>
    <t>BLP20109</t>
  </si>
  <si>
    <t>OFİS YAZILIMLARI</t>
  </si>
  <si>
    <t>BLP20124</t>
  </si>
  <si>
    <t>ELK19108</t>
  </si>
  <si>
    <t>PANO TASARIMI VE MONTAJI</t>
  </si>
  <si>
    <t>ELN19213</t>
  </si>
  <si>
    <t>ENERJİ SİSTEMLERİ</t>
  </si>
  <si>
    <t>KOT16209</t>
  </si>
  <si>
    <t>ENDÜSTRİYEL AĞLAR</t>
  </si>
  <si>
    <t>2. SINIF 2. YARIYIL (BAHAR)</t>
  </si>
  <si>
    <t xml:space="preserve">TÜRK DİLİ </t>
  </si>
  <si>
    <t>ATATÜRK İLKELERİ VE İNKİLAP TARİHİ</t>
  </si>
  <si>
    <t xml:space="preserve">HAZIRLIK SINIFI YILLIK EĞİTİM PLANI                               </t>
  </si>
  <si>
    <t>İED18004</t>
  </si>
  <si>
    <t>İED18005</t>
  </si>
  <si>
    <t>İED18006</t>
  </si>
  <si>
    <t>İED18007</t>
  </si>
  <si>
    <t>İED18008</t>
  </si>
  <si>
    <t>İED19101</t>
  </si>
  <si>
    <t>İNGİLİZCE YAZI BECERİSİ</t>
  </si>
  <si>
    <t>İED19103</t>
  </si>
  <si>
    <t>İED19105</t>
  </si>
  <si>
    <t>EDEBİYATA GİRİŞ</t>
  </si>
  <si>
    <t>İED19107</t>
  </si>
  <si>
    <t>İNGİLTERE'YE GENEL BAKIŞ-I</t>
  </si>
  <si>
    <t>İED19102</t>
  </si>
  <si>
    <t>ARAŞTIRMA VE ÇALIŞMA TEKNİKLERİ</t>
  </si>
  <si>
    <t>İED20104</t>
  </si>
  <si>
    <t>KLASİK EDEBİYAT</t>
  </si>
  <si>
    <t>İED19106</t>
  </si>
  <si>
    <t>İNGİLİZ EDEBİYATI'NIN YERLİ KAYNAKLARI</t>
  </si>
  <si>
    <t>İED20108</t>
  </si>
  <si>
    <t>İNGİLTERE'YE GENEL BAKIŞ-II</t>
  </si>
  <si>
    <t>İED20110</t>
  </si>
  <si>
    <t>SÖZLÜ KOMPOZİSYON</t>
  </si>
  <si>
    <t>İED19203</t>
  </si>
  <si>
    <t>İNGİLİZ POPÜLER EDEBİYATI</t>
  </si>
  <si>
    <t>İED20209</t>
  </si>
  <si>
    <t>AMERİKAN TARİHİ VE KÜLTÜRÜ</t>
  </si>
  <si>
    <t>İED20205</t>
  </si>
  <si>
    <t>KÜLTÜR ARAŞTIRMALARINA GİRİŞ</t>
  </si>
  <si>
    <t>İED20207</t>
  </si>
  <si>
    <t>ÖYKÜ İNCELEME</t>
  </si>
  <si>
    <t>İED20211</t>
  </si>
  <si>
    <t>ÇEVİRİ-I</t>
  </si>
  <si>
    <t>BÖLÜM SEÇMELİ DERSİ  1</t>
  </si>
  <si>
    <t>İED20213</t>
  </si>
  <si>
    <t>İNGİLTERE'DE POPÜLER KÜLTÜR</t>
  </si>
  <si>
    <t>İED20201</t>
  </si>
  <si>
    <t>İNGİLİZCE KONUŞMA BECERİSİ</t>
  </si>
  <si>
    <t>İED20215</t>
  </si>
  <si>
    <t>İKİNCİ YABANCI DİL-I   (RUSÇA)</t>
  </si>
  <si>
    <t>İED20217</t>
  </si>
  <si>
    <t>İKİNCİ YABANCI DİL-I  (İSPANYOLCA)</t>
  </si>
  <si>
    <t>İED20219</t>
  </si>
  <si>
    <t>İKİNCİ YABANCI DİL-I  (FRANSIZCA)</t>
  </si>
  <si>
    <t>İED20214</t>
  </si>
  <si>
    <t>AMERİKAN TİYATROSU</t>
  </si>
  <si>
    <t>İED20204</t>
  </si>
  <si>
    <t>İNGİLİZ ŞİİRİ VE DÜZYAZISI-I</t>
  </si>
  <si>
    <t>İED20206</t>
  </si>
  <si>
    <t>İNGİLİZ ROMANI-I</t>
  </si>
  <si>
    <t>İED20202</t>
  </si>
  <si>
    <t>BATI FELSEFESİNDE OKUMALAR</t>
  </si>
  <si>
    <t>İED19210</t>
  </si>
  <si>
    <t>ÇEVİRİ-II</t>
  </si>
  <si>
    <t>BÖLÜM SEÇMELİ DERSİ  2</t>
  </si>
  <si>
    <t>İED19212</t>
  </si>
  <si>
    <t>ÇOCUK EDEBİYATINDA OKUMALAR</t>
  </si>
  <si>
    <t>İED20216</t>
  </si>
  <si>
    <t>İNGİLTERE'DE TOPLUM VE YAŞAM</t>
  </si>
  <si>
    <t>İED20218</t>
  </si>
  <si>
    <t>İKİNCİ YABANCI DİL-II   (RUSÇA)</t>
  </si>
  <si>
    <t>İED20220</t>
  </si>
  <si>
    <t>İKİNCİ YABANCI DİL-II  (İSPANYOLCA)</t>
  </si>
  <si>
    <t>İED20222</t>
  </si>
  <si>
    <t>İKİNCİ YABANCI DİL-II  (FRANSIZCA)</t>
  </si>
  <si>
    <t>İED19301</t>
  </si>
  <si>
    <t>ÇEVİRİ-III</t>
  </si>
  <si>
    <t>İED20303</t>
  </si>
  <si>
    <t>İNGİLİZ TİYATROSU-I</t>
  </si>
  <si>
    <t>İED20305</t>
  </si>
  <si>
    <t>İNGİLİZ ŞİİRİ VE DÜZYAZISI-II</t>
  </si>
  <si>
    <t>İED19307</t>
  </si>
  <si>
    <t>İNGİLİZ ROMANI-II</t>
  </si>
  <si>
    <t>İED20319</t>
  </si>
  <si>
    <t>EDEBİYAT KURAM VE ELEŞTİRİSİ-I</t>
  </si>
  <si>
    <t>BÖLÜM SEÇMELİ DERSİ 3</t>
  </si>
  <si>
    <t>İED20309</t>
  </si>
  <si>
    <t>TOPLUMSAL CİNSİYET ÇALIŞMALARI</t>
  </si>
  <si>
    <t>İED20317</t>
  </si>
  <si>
    <t>KADIN EDEBİYATI İNCELEMELERİ</t>
  </si>
  <si>
    <t>İED20311</t>
  </si>
  <si>
    <t>İKİNCİ YABANCI DİL-III   (RUSÇA)</t>
  </si>
  <si>
    <t>İED20313</t>
  </si>
  <si>
    <t>İKİNCİ YABANCI DİL-III  (İSPANYOLCA)</t>
  </si>
  <si>
    <t>İED20315</t>
  </si>
  <si>
    <t>İKİNCİ YABANCI DİL-III  (FRANSIZCA)</t>
  </si>
  <si>
    <t>İED20302</t>
  </si>
  <si>
    <t>SHAKESPEARE</t>
  </si>
  <si>
    <t>İED19304</t>
  </si>
  <si>
    <t>İNGİLİZ TİYATROSU-II</t>
  </si>
  <si>
    <t>İED20306</t>
  </si>
  <si>
    <t>İNGİLİZ ŞİİRİ VE DÜZYAZISI-III</t>
  </si>
  <si>
    <t>İED19308</t>
  </si>
  <si>
    <t>İNGİLİZ ROMANI-III</t>
  </si>
  <si>
    <t>İED20310</t>
  </si>
  <si>
    <t>EDEBİYAT KURAM VE ELEŞTİRİSİ-II</t>
  </si>
  <si>
    <t>İED20312</t>
  </si>
  <si>
    <t>SİNEMADA EDEBİYAT</t>
  </si>
  <si>
    <t>İED20314</t>
  </si>
  <si>
    <t>EDEBİYAT VE BİLİM KURGU</t>
  </si>
  <si>
    <t>İED20316</t>
  </si>
  <si>
    <t>İKİNCİ YABANCI DİL-IV  (RUSÇA)</t>
  </si>
  <si>
    <t>İED20318</t>
  </si>
  <si>
    <t>İKİNCİ YABANCI DİL-IV  (İSPANYOLCA)</t>
  </si>
  <si>
    <t>İED20320</t>
  </si>
  <si>
    <t>İKİNCİ YABANCI DİL-IV  (FRANSIZCA)</t>
  </si>
  <si>
    <t>İED20409</t>
  </si>
  <si>
    <t>İED20403</t>
  </si>
  <si>
    <t>İNGİLİZ TİYATROSU-III</t>
  </si>
  <si>
    <t>İED20405</t>
  </si>
  <si>
    <t>İNGİLİZ ŞİİRİ VE DÜZYAZISI-IV</t>
  </si>
  <si>
    <t>İED20407</t>
  </si>
  <si>
    <t>İNGİLİZ ROMANI-IV</t>
  </si>
  <si>
    <t>BÖLÜM SEÇMELİ DERSİ 6</t>
  </si>
  <si>
    <t>İED20413</t>
  </si>
  <si>
    <t>AMERİKAN ROMANI</t>
  </si>
  <si>
    <t>İED19411</t>
  </si>
  <si>
    <t>KARŞILAŞTIRMALI TİYATRO</t>
  </si>
  <si>
    <t>İED20415</t>
  </si>
  <si>
    <t>DİĞER EDEBİ ANLATIM TÜRLERİ</t>
  </si>
  <si>
    <t>İED20402</t>
  </si>
  <si>
    <t>AMERİKAN ŞİİRİ</t>
  </si>
  <si>
    <t>İED19404</t>
  </si>
  <si>
    <t>SÖMÜRGECİLİK DÖNEMİ SONRASI İNGİLİZ EDEBİYATI</t>
  </si>
  <si>
    <t>İED19406</t>
  </si>
  <si>
    <t>İNGİLİZ TİYATROSU-IV</t>
  </si>
  <si>
    <t>İED20410</t>
  </si>
  <si>
    <t>POSTMODERN ROMAN</t>
  </si>
  <si>
    <t>BÖLÜM SEÇMELİ DERSİ 7</t>
  </si>
  <si>
    <t>İED20408</t>
  </si>
  <si>
    <t>SANAT TARİHİ</t>
  </si>
  <si>
    <t>İED19412</t>
  </si>
  <si>
    <t>TİYATRO OYUNU DEĞERLENDİRMESİ</t>
  </si>
  <si>
    <t>İED20414</t>
  </si>
  <si>
    <t>EKO ELEŞTİRİ</t>
  </si>
  <si>
    <t>DİL BİLİMİ</t>
  </si>
  <si>
    <t>TÜRK DİLİNİN SÖZ DİZİMİ</t>
  </si>
  <si>
    <t>FARSÇA II</t>
  </si>
  <si>
    <t>SÖZLÜK BİLİMİ</t>
  </si>
  <si>
    <t>FEL20103</t>
  </si>
  <si>
    <t>FELSEFEYE GİRİŞ</t>
  </si>
  <si>
    <t>PSİKOLOJİYE GİRİŞ I</t>
  </si>
  <si>
    <t>SOSYOLOJİDE TEMEL KAVRAMLAR</t>
  </si>
  <si>
    <t>FEL20101</t>
  </si>
  <si>
    <t>FELSEFENİN TEMEL KAVRAMLARI</t>
  </si>
  <si>
    <t>FEL20110</t>
  </si>
  <si>
    <t>ZİHİN FELSEFESİ</t>
  </si>
  <si>
    <t>SOSYOLOJİYE GİRİŞ</t>
  </si>
  <si>
    <t>PSİKOLOJİYE GİRİŞ II</t>
  </si>
  <si>
    <t>FEL20106</t>
  </si>
  <si>
    <t>İLKÇAĞ FELSEFESİ TARİHİ</t>
  </si>
  <si>
    <t>FEL20108</t>
  </si>
  <si>
    <t>EDEBİYAT VE FELSEFE</t>
  </si>
  <si>
    <t>FEL20203</t>
  </si>
  <si>
    <t>KLASİK MANTIK</t>
  </si>
  <si>
    <t>FEL20205</t>
  </si>
  <si>
    <t xml:space="preserve">GEÇ YUNAN FELSEFESİ TARİHİ </t>
  </si>
  <si>
    <t>FEL20201</t>
  </si>
  <si>
    <t>TÜRK-İSLAM FELSEFESİNE GİRİŞ</t>
  </si>
  <si>
    <t>BİRİM ORTAK SEÇMELİ DERSİ 3</t>
  </si>
  <si>
    <t>FEL20207</t>
  </si>
  <si>
    <t>FELSEFE SORUNLARINA GİRİŞ</t>
  </si>
  <si>
    <t>FEL20209</t>
  </si>
  <si>
    <t>BİLGİ FELSEFESİ</t>
  </si>
  <si>
    <t>FEL20211</t>
  </si>
  <si>
    <t>SEMİNER: PLATON</t>
  </si>
  <si>
    <t>FEL20213</t>
  </si>
  <si>
    <t>SEMİNER: KİNDİ</t>
  </si>
  <si>
    <t>FEL20215</t>
  </si>
  <si>
    <t>FELSEFİ METİN ÇÖZÜMLEME YÖNTEMLERİ</t>
  </si>
  <si>
    <t>FEL20204</t>
  </si>
  <si>
    <t>MODERN MANTIK</t>
  </si>
  <si>
    <t>FEL20202</t>
  </si>
  <si>
    <t>ORTAÇAĞ FELSEFESİ TARİHİ</t>
  </si>
  <si>
    <t>FEL13206</t>
  </si>
  <si>
    <t>TÜRK İSLAM FELSEFESİ TARİHİ</t>
  </si>
  <si>
    <t>BİRİM ORTAK SEÇMELİ DERSİ 4</t>
  </si>
  <si>
    <t>BİRİM ORTAK SEÇMELİ DERSİ 5</t>
  </si>
  <si>
    <t>BİRİM ORTAK SEÇMELİ DERSİ 6</t>
  </si>
  <si>
    <t>FEL20224</t>
  </si>
  <si>
    <t>DÜNYA MİTOLOJİLERİ</t>
  </si>
  <si>
    <t>FEL20208</t>
  </si>
  <si>
    <t>VARLIK FELSEFESİ</t>
  </si>
  <si>
    <t>FEL20214</t>
  </si>
  <si>
    <t>SEMİNER: AQUINAS</t>
  </si>
  <si>
    <t>FEL20216</t>
  </si>
  <si>
    <t>SEMİNER: İBN SİNA</t>
  </si>
  <si>
    <t>FEL20222</t>
  </si>
  <si>
    <t>FELSEFİ DÜŞÜNCENİN KÜLTÜREL TEMELLERİ</t>
  </si>
  <si>
    <t>FEL20228</t>
  </si>
  <si>
    <t>DEVLET FELSEFESİ</t>
  </si>
  <si>
    <t>FEL20230</t>
  </si>
  <si>
    <t>RUS DÜŞÜNCESİ</t>
  </si>
  <si>
    <t>FEL20232</t>
  </si>
  <si>
    <t>OSMANLICA FELSEFE METİNLERİ OKUMAYA GİRİŞ</t>
  </si>
  <si>
    <t>FEL20234</t>
  </si>
  <si>
    <t>FELSEFE TARİHİ- I</t>
  </si>
  <si>
    <t>FEL20236</t>
  </si>
  <si>
    <t>İLETİŞİM FELSEFESİ</t>
  </si>
  <si>
    <t>FEL13303</t>
  </si>
  <si>
    <t>TÜRK-İSLAM FELSEFESİNDE TEMEL PROBLEMLER</t>
  </si>
  <si>
    <t>FEL20305</t>
  </si>
  <si>
    <t>MODERN FELSEFENİN OLUŞUMU</t>
  </si>
  <si>
    <t>FEL13319</t>
  </si>
  <si>
    <t>İNSAN HAKLARI</t>
  </si>
  <si>
    <t>FEL20307</t>
  </si>
  <si>
    <t>SEMİNER: ARİSTOTELES</t>
  </si>
  <si>
    <t>FEL20309</t>
  </si>
  <si>
    <t>SEMİNER:  PLOTİNUS</t>
  </si>
  <si>
    <t>FEL20311</t>
  </si>
  <si>
    <t>SEMİNER: DESCARTES</t>
  </si>
  <si>
    <t>FEL20313</t>
  </si>
  <si>
    <t xml:space="preserve">İSLAM DÜŞÜNCESİNDE TERCÜME HAREKETİ  </t>
  </si>
  <si>
    <t>FEL20315</t>
  </si>
  <si>
    <t>ÇEVRE FELSEFESİ</t>
  </si>
  <si>
    <t>FEL13317</t>
  </si>
  <si>
    <t>20. YY. KITA FELSEFESİNE GİRİŞ</t>
  </si>
  <si>
    <t>FEL20327</t>
  </si>
  <si>
    <t>İSLAM DÜŞÜNCESİNDE AHLAK SORUNU</t>
  </si>
  <si>
    <t>FEL20321</t>
  </si>
  <si>
    <t>RÖNESANS FELSEFESİ TARİHİ</t>
  </si>
  <si>
    <t>FEL20323</t>
  </si>
  <si>
    <t>TASAVVUF FELSEFESİ</t>
  </si>
  <si>
    <t>FEL20325</t>
  </si>
  <si>
    <t>İSLAM MANTIĞI TEMEL METİNLERİ -I</t>
  </si>
  <si>
    <t>FEL20331</t>
  </si>
  <si>
    <t>SOSYAL PSİKOLOJİ</t>
  </si>
  <si>
    <t>FEL20304</t>
  </si>
  <si>
    <t>FEL13306</t>
  </si>
  <si>
    <t>ESTETİK</t>
  </si>
  <si>
    <t>FEL20308</t>
  </si>
  <si>
    <t>AHLAK FELSEFESİ</t>
  </si>
  <si>
    <t>FEL20310</t>
  </si>
  <si>
    <t>SEMİNER: LEİBNİZ</t>
  </si>
  <si>
    <t>FEL20312</t>
  </si>
  <si>
    <t>EĞİTİM FELSEFESİ</t>
  </si>
  <si>
    <t>FEL20314</t>
  </si>
  <si>
    <t>TARİHSEL SÜREÇTE FELSEFE SORUNLARI</t>
  </si>
  <si>
    <t>FEL20316</t>
  </si>
  <si>
    <t>İSLAM MANTIĞI TEMEL METİNLERİ -II</t>
  </si>
  <si>
    <t>FEL20318</t>
  </si>
  <si>
    <t>KELAM FELSEFESİ</t>
  </si>
  <si>
    <t>FEL20320</t>
  </si>
  <si>
    <t>DİN FELSEFESİ</t>
  </si>
  <si>
    <t>FEL20322</t>
  </si>
  <si>
    <t>İSLAM FELSEFESİNDE SİYASET DÜŞÜNCESİ</t>
  </si>
  <si>
    <t>FEL20324</t>
  </si>
  <si>
    <t>İNGİLİZ EMPİRİSTLERİ</t>
  </si>
  <si>
    <t>FEL20332</t>
  </si>
  <si>
    <t>FEL20401</t>
  </si>
  <si>
    <t>DİL FELSEFESİ</t>
  </si>
  <si>
    <t>FEL20403</t>
  </si>
  <si>
    <t>SİYASET FELSEFESİ</t>
  </si>
  <si>
    <t>FEL13405</t>
  </si>
  <si>
    <t>BİLİM TARİHİ VE FELSEFESİ</t>
  </si>
  <si>
    <t>FEL20407</t>
  </si>
  <si>
    <t>SEMİNER: KANT</t>
  </si>
  <si>
    <t>FEL20409</t>
  </si>
  <si>
    <t>SEMİNER: GAZZALİ</t>
  </si>
  <si>
    <t>FEL20411</t>
  </si>
  <si>
    <t>OSMANLI DÖNEMİ DÜŞÜNCE TARİHİ</t>
  </si>
  <si>
    <t>FEL20413</t>
  </si>
  <si>
    <t xml:space="preserve">MODERN MANTIK TEMEL METİNLERİ -I </t>
  </si>
  <si>
    <t>FEL20415</t>
  </si>
  <si>
    <t>MEKANİK FELSEFESİ</t>
  </si>
  <si>
    <t>FEL20417</t>
  </si>
  <si>
    <t>20. YY. ELEŞTİREL DİL FELSEFESİ</t>
  </si>
  <si>
    <t>FEL20419</t>
  </si>
  <si>
    <t>ÇAĞDAŞ SİYASET FELSEFESİ SORUNLARI</t>
  </si>
  <si>
    <t>FEL13402</t>
  </si>
  <si>
    <t>20. YY. FELSEFESİNİN TEMEL SORUNLARI</t>
  </si>
  <si>
    <t>FEL13404</t>
  </si>
  <si>
    <t>HUKUK FELSEFESİ</t>
  </si>
  <si>
    <t>BÖLÜM SEÇMELİ DERSİ  12</t>
  </si>
  <si>
    <t>BÖLÜM SEÇMELİ DERSİ  14</t>
  </si>
  <si>
    <t>BÖLÜM SEÇMELİ DERSİ  15</t>
  </si>
  <si>
    <t>FEL20406</t>
  </si>
  <si>
    <t>SEMİNER: HEGEL</t>
  </si>
  <si>
    <t>FEL13408</t>
  </si>
  <si>
    <t>SEMİNER: İBN RÜŞD</t>
  </si>
  <si>
    <t>FEL13412</t>
  </si>
  <si>
    <t>ÇAĞDAŞ FELSEFEDEN KESİTLER</t>
  </si>
  <si>
    <t>FEL13414</t>
  </si>
  <si>
    <t xml:space="preserve">ÇAĞDAŞ İSLAM DÜŞÜNÜRLERİ </t>
  </si>
  <si>
    <t>FEL13416</t>
  </si>
  <si>
    <t>ÇAĞDAŞ KÜRESELLEŞME SORUNLARI</t>
  </si>
  <si>
    <t>FEL13418</t>
  </si>
  <si>
    <t xml:space="preserve">MODERNLİK VE SONRASI </t>
  </si>
  <si>
    <t>FEL13420</t>
  </si>
  <si>
    <t>MODERN MANTIK TEMEL METİNLERİ -II</t>
  </si>
  <si>
    <t>FEL13422</t>
  </si>
  <si>
    <t>TANZİMATTAN GÜNÜMÜZE TÜRK DÜŞÜNCESİ</t>
  </si>
  <si>
    <t>FEL13424</t>
  </si>
  <si>
    <t>FİZİK TARİHİ VE FELSEFESİ</t>
  </si>
  <si>
    <t>FEL13426</t>
  </si>
  <si>
    <t>İSKOÇ AYDINLANMASI</t>
  </si>
  <si>
    <t>MAT20101</t>
  </si>
  <si>
    <t>ANALİZ I</t>
  </si>
  <si>
    <t>MAT20107</t>
  </si>
  <si>
    <t>ANALİTİK GEOMETRİ I</t>
  </si>
  <si>
    <t>MAT20103</t>
  </si>
  <si>
    <t>SOYUT MATEMATİK I</t>
  </si>
  <si>
    <t>FİZİK I</t>
  </si>
  <si>
    <t>MAT20102</t>
  </si>
  <si>
    <t>ANALİZ II</t>
  </si>
  <si>
    <t>MAT20108</t>
  </si>
  <si>
    <t>ANALİTİK GEOMETRİ II</t>
  </si>
  <si>
    <t>MAT20106</t>
  </si>
  <si>
    <t>SOYUT MATEMATİK II</t>
  </si>
  <si>
    <t>MAT20110</t>
  </si>
  <si>
    <t>ALGORİTMALAR VE PROGRAMLAMA</t>
  </si>
  <si>
    <t>FİZİK II</t>
  </si>
  <si>
    <t>MAT20201</t>
  </si>
  <si>
    <t>ANALİZ III</t>
  </si>
  <si>
    <t>MAT20203</t>
  </si>
  <si>
    <t>LİNEER CEBİR I</t>
  </si>
  <si>
    <t>MAT20211</t>
  </si>
  <si>
    <t>DİFERANSİYEL DENKLEMLER I</t>
  </si>
  <si>
    <t>MAT20213</t>
  </si>
  <si>
    <t>OLASILIK VE İSTATİSTİK I</t>
  </si>
  <si>
    <t>MAT20205</t>
  </si>
  <si>
    <t>BİLGİSAYAR PROGRAMLAMA I</t>
  </si>
  <si>
    <t>MAT20207</t>
  </si>
  <si>
    <t>MATEMATİK TARİHİ</t>
  </si>
  <si>
    <t>MAT20209</t>
  </si>
  <si>
    <t>SAYILAR TEORİSİNE GİRİŞ</t>
  </si>
  <si>
    <t>MAT20215</t>
  </si>
  <si>
    <t>MESLEKİ İNGİLİZCE I</t>
  </si>
  <si>
    <t>MAT20202</t>
  </si>
  <si>
    <t>ANALİZ IV</t>
  </si>
  <si>
    <t>MAT20204</t>
  </si>
  <si>
    <t>LİNEER CEBİR II</t>
  </si>
  <si>
    <t>MAT20214</t>
  </si>
  <si>
    <t>DİFERANSİYEL DENKLEMLER II</t>
  </si>
  <si>
    <t>MAT20216</t>
  </si>
  <si>
    <t>OLASILIK VE İSTATİSTİK II</t>
  </si>
  <si>
    <t>MAT20206</t>
  </si>
  <si>
    <t>BİLGİSAYAR PROGRAMLAMA II</t>
  </si>
  <si>
    <t>MAT20208</t>
  </si>
  <si>
    <t>MATEMATİKSEL DÜŞÜNCE</t>
  </si>
  <si>
    <t>MAT20210</t>
  </si>
  <si>
    <t>KÜMELER TEORİSİNE GİRİŞ</t>
  </si>
  <si>
    <t>MAT20212</t>
  </si>
  <si>
    <t>MESLEKİ İNGİLİZCE II</t>
  </si>
  <si>
    <t>MAT20303</t>
  </si>
  <si>
    <t>SOYUT CEBİR I</t>
  </si>
  <si>
    <t>MAT20305</t>
  </si>
  <si>
    <t>METRİK TOPOLOJİ</t>
  </si>
  <si>
    <t>MAT20309</t>
  </si>
  <si>
    <t>DİFERANSİYEL GEOMETRİ I</t>
  </si>
  <si>
    <t>MAT13301</t>
  </si>
  <si>
    <t>KOMPLEKS FONKSİYONLAR TEORİSİ I</t>
  </si>
  <si>
    <t>MAT13311</t>
  </si>
  <si>
    <t>GEOMETRİLER</t>
  </si>
  <si>
    <t>MAT13313</t>
  </si>
  <si>
    <t>MATRİS TEORİSİ</t>
  </si>
  <si>
    <t>MAT20315</t>
  </si>
  <si>
    <t>BİLGİSAYAR PROGRAMLAMA III</t>
  </si>
  <si>
    <t>MAT20307</t>
  </si>
  <si>
    <t>KISMİ TÜREVLİ DİFERANSİYEL DENKLEMLER I</t>
  </si>
  <si>
    <t>MAT20317</t>
  </si>
  <si>
    <t>MESLEKİ İNGİLİZCE-III</t>
  </si>
  <si>
    <t>MAT20319</t>
  </si>
  <si>
    <t>FOURİER SERİLERİ VE İNTEGRALLERİ</t>
  </si>
  <si>
    <t>MAT20321</t>
  </si>
  <si>
    <t>MESLEK ETİĞİ</t>
  </si>
  <si>
    <t>MAT20304</t>
  </si>
  <si>
    <t>SOYUT CEBİR II</t>
  </si>
  <si>
    <t>MAT20310</t>
  </si>
  <si>
    <t>GENEL TOPOLOJİYE GİRİŞ</t>
  </si>
  <si>
    <t>MAT20306</t>
  </si>
  <si>
    <t>DİFERANSİYEL GEOMETRİ II</t>
  </si>
  <si>
    <t>MAT13302</t>
  </si>
  <si>
    <t>KOMPLEKS FONKSİYONLAR TEORİSİ  II</t>
  </si>
  <si>
    <t>MAT13314</t>
  </si>
  <si>
    <t>VEKTÖREL ANALİZ</t>
  </si>
  <si>
    <t>MAT20316</t>
  </si>
  <si>
    <t>MANİFOLDLAR ÜZERİNDE KALKÜLÜS</t>
  </si>
  <si>
    <t>MAT20312</t>
  </si>
  <si>
    <t>BİLGİSAYAR PROGRAMLAMA IV</t>
  </si>
  <si>
    <t>MAT20308</t>
  </si>
  <si>
    <t>KISMİ TÜREVLİ DİFERANSİYEL DENKLEMLER II</t>
  </si>
  <si>
    <t>MAT16320</t>
  </si>
  <si>
    <t>MATEMATİKTE ARAŞTIRMA YÖNTEM VE TEKNİKLERİ</t>
  </si>
  <si>
    <t>MAT19324</t>
  </si>
  <si>
    <t>GENELLEŞTİRİLMİŞ VE ŞARTLI TERSLER</t>
  </si>
  <si>
    <t>MAT19322</t>
  </si>
  <si>
    <t>EŞİTSİZLİKLER</t>
  </si>
  <si>
    <t>MAT20318</t>
  </si>
  <si>
    <t>MESLEKİ İNGİLİZCE-IV</t>
  </si>
  <si>
    <r>
      <t>BÖLÜM SEÇMELİ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 xml:space="preserve">DERSLERİ </t>
    </r>
  </si>
  <si>
    <t>MAT20429</t>
  </si>
  <si>
    <t>FONKSİYONEL ANALİZ I</t>
  </si>
  <si>
    <t>MAT20431</t>
  </si>
  <si>
    <t xml:space="preserve">REEL ANALİZ </t>
  </si>
  <si>
    <t>MAT20427</t>
  </si>
  <si>
    <t>NÜMERİK ANALİZ I</t>
  </si>
  <si>
    <t>MAT20407</t>
  </si>
  <si>
    <t>UYGULAMALI MATEMATİK I</t>
  </si>
  <si>
    <t>MAT20409</t>
  </si>
  <si>
    <t>PROJEKTİF GEOMETRİ</t>
  </si>
  <si>
    <t>MAT20411</t>
  </si>
  <si>
    <t>LİNEER PROGRAMLAMA</t>
  </si>
  <si>
    <t>MAT20413</t>
  </si>
  <si>
    <t>DİFERANSİYEL DENKLEMLERDE SAYISAL ÇÖZÜMLER</t>
  </si>
  <si>
    <t>MAT20415</t>
  </si>
  <si>
    <t>DİFERANSİYEL DENKLEM SİSTEMLERİ</t>
  </si>
  <si>
    <t>MAT20417</t>
  </si>
  <si>
    <t>TENSÖR CEBİRİ</t>
  </si>
  <si>
    <t>MAT20419</t>
  </si>
  <si>
    <t>STOKASTİK MODELLER VE SÜREÇLER</t>
  </si>
  <si>
    <t>MAT20421</t>
  </si>
  <si>
    <t>DİFERANSİYELLENEBİLİR MANİFOLDLAR</t>
  </si>
  <si>
    <t>MAT20423</t>
  </si>
  <si>
    <t>CEBİRDE İLERİ KONULAR</t>
  </si>
  <si>
    <t>MAT20425</t>
  </si>
  <si>
    <t>BİLİM TARİHİ</t>
  </si>
  <si>
    <t>MAT20433</t>
  </si>
  <si>
    <t>CİSİM GENİŞLEMELERİ VE GALOIS TEORİSİ</t>
  </si>
  <si>
    <t>MAT20435</t>
  </si>
  <si>
    <t>ÖKLİD DIŞI GEOMETRİLER</t>
  </si>
  <si>
    <t>MAT20437</t>
  </si>
  <si>
    <t>BULANIK MATEMATİK</t>
  </si>
  <si>
    <t>MAT20439</t>
  </si>
  <si>
    <t>UYGULAMALI MATRİS DENKLEMLERİ</t>
  </si>
  <si>
    <t>MAT20441</t>
  </si>
  <si>
    <t>LORENTZ GEOMETRİ</t>
  </si>
  <si>
    <t>BÖLÜM SEÇMELİ DERSİ  16</t>
  </si>
  <si>
    <t>BÖLÜM SEÇMELİ DERSİ  17</t>
  </si>
  <si>
    <t>BÖLÜM SEÇMELİ DERSİ  18</t>
  </si>
  <si>
    <t>MAT20430</t>
  </si>
  <si>
    <t>FONKSİYONEL ANALİZ II</t>
  </si>
  <si>
    <t>MAT20406</t>
  </si>
  <si>
    <t>NÜMERİK ANALİZ II</t>
  </si>
  <si>
    <t>MAT20408</t>
  </si>
  <si>
    <t>UYGULAMALI MATEMATİK II</t>
  </si>
  <si>
    <t>MAT20440</t>
  </si>
  <si>
    <t>BELİRTİSİZ TOPOLOJİ</t>
  </si>
  <si>
    <t>MAT20412</t>
  </si>
  <si>
    <t>İNTEGRAL DÖNÜŞÜMLER</t>
  </si>
  <si>
    <t>MAT20416</t>
  </si>
  <si>
    <t>YARI RİEMANN GEOMETRİ</t>
  </si>
  <si>
    <t>MAT20420</t>
  </si>
  <si>
    <t>WEB TASARIMI</t>
  </si>
  <si>
    <t>MAT20422</t>
  </si>
  <si>
    <t>MODÜL TEORİSİ</t>
  </si>
  <si>
    <t>MAT20424</t>
  </si>
  <si>
    <t>ÖZEL FONKSİYONLAR</t>
  </si>
  <si>
    <t>MAT20426</t>
  </si>
  <si>
    <t>CEBİR III</t>
  </si>
  <si>
    <t>MAT20428</t>
  </si>
  <si>
    <t>PROJE YÖNETİMİ</t>
  </si>
  <si>
    <t>MAT20432</t>
  </si>
  <si>
    <t>ÖLÇÜM VE İNTEGRAL TEORİSİ</t>
  </si>
  <si>
    <t>MAT20434</t>
  </si>
  <si>
    <t>BİLGİSAYAR CEBRİ</t>
  </si>
  <si>
    <t>MAT20436</t>
  </si>
  <si>
    <t>YÜZEYLER TEORİSİ</t>
  </si>
  <si>
    <t>MAT20438</t>
  </si>
  <si>
    <t>KANTİTATİF KARAR VERME TEKNİKLERİ</t>
  </si>
  <si>
    <t>MAT20442</t>
  </si>
  <si>
    <t>İNTEGRAL DENKLEMLER</t>
  </si>
  <si>
    <t>MAT20444</t>
  </si>
  <si>
    <t>MATLAB İLE MATEMATİK UYGULAMALARI</t>
  </si>
  <si>
    <t>MAT20418</t>
  </si>
  <si>
    <t>LİE GRUPLARI</t>
  </si>
  <si>
    <t>MAT20414</t>
  </si>
  <si>
    <t>KİNEMATİK GEOMETRİYE GİRİŞ</t>
  </si>
  <si>
    <t>SOS20101</t>
  </si>
  <si>
    <t>SOS20103</t>
  </si>
  <si>
    <t>KÜLTÜREL ANTROPOLOJİ</t>
  </si>
  <si>
    <t>SOS20106</t>
  </si>
  <si>
    <t>SOS20102</t>
  </si>
  <si>
    <t>ELEŞTİREL DÜŞÜNME</t>
  </si>
  <si>
    <t>SOS20104</t>
  </si>
  <si>
    <t>AKADEMİK YAZIM TEKNİKLERİ</t>
  </si>
  <si>
    <t>SOS20209</t>
  </si>
  <si>
    <t>SOS20201</t>
  </si>
  <si>
    <t>MODERNLEŞME VE TOPLUM</t>
  </si>
  <si>
    <t>SOS20207</t>
  </si>
  <si>
    <t>AİLE SOSYOLOJİSİ</t>
  </si>
  <si>
    <t>SOS20203</t>
  </si>
  <si>
    <t>SOSYAL BİLİMLERDE BİLİMSEL YÖNTEMLER</t>
  </si>
  <si>
    <t>SOS20205</t>
  </si>
  <si>
    <t>OSMANLICA SOSYOLOJİ METİNLERİ I</t>
  </si>
  <si>
    <t>SOS20210</t>
  </si>
  <si>
    <t>SOS20202</t>
  </si>
  <si>
    <t>TÜRK MODERNLEŞME TARİHİ</t>
  </si>
  <si>
    <t>SOS13206</t>
  </si>
  <si>
    <t>EĞİTİM SOSYOLOJİSİ</t>
  </si>
  <si>
    <t>SOS20204</t>
  </si>
  <si>
    <t>ARAŞTIRMA YÖNTEMLERİ VE TASARIMI</t>
  </si>
  <si>
    <t>SOS20208</t>
  </si>
  <si>
    <t>OSMANLICA SOSYOLOJİ METİNLERİ II</t>
  </si>
  <si>
    <t>SOS20301</t>
  </si>
  <si>
    <t>NİCEL ARAŞTIRMA</t>
  </si>
  <si>
    <t>SOS20315</t>
  </si>
  <si>
    <t>DİN SOSYOLOJİSİ</t>
  </si>
  <si>
    <t>SOS20319</t>
  </si>
  <si>
    <t>KENT SOSYOLOJİSİ</t>
  </si>
  <si>
    <t>SOS20321</t>
  </si>
  <si>
    <t>İKTİSAT SOSYOLOJİ</t>
  </si>
  <si>
    <t>SOS13327</t>
  </si>
  <si>
    <t>SİYASET SOSYOLOJİSİ</t>
  </si>
  <si>
    <t>SOS20307</t>
  </si>
  <si>
    <t>İLETİŞİM SOSYOLOJİSİ</t>
  </si>
  <si>
    <t>SOS20303</t>
  </si>
  <si>
    <t>SİVİL TOPLUM VE GÖNÜLLÜLÜK TARTIŞMALARI</t>
  </si>
  <si>
    <t>SOS20325</t>
  </si>
  <si>
    <t>SUÇ VE SAPMA SOSYOLOJİSİ</t>
  </si>
  <si>
    <t>SOS20323</t>
  </si>
  <si>
    <t>SOSYAL TABAKALAŞMA</t>
  </si>
  <si>
    <t>SOS20305</t>
  </si>
  <si>
    <t>SİNEMA VE SOSYOLOJİ</t>
  </si>
  <si>
    <t>SOS20317</t>
  </si>
  <si>
    <t>DEMOGRAFİ</t>
  </si>
  <si>
    <t>SOS20309</t>
  </si>
  <si>
    <t>TÜRKİYE’NİN TOPLUMSAL YAPISI I</t>
  </si>
  <si>
    <t>SOS20311</t>
  </si>
  <si>
    <t>SOSYOLOJİDE SEÇME KONULAR I</t>
  </si>
  <si>
    <t>SOS20313</t>
  </si>
  <si>
    <t>GÜNCEL SOSYOLOJİK TARTIŞMALAR I</t>
  </si>
  <si>
    <t>SOS20327</t>
  </si>
  <si>
    <t>SOS20302</t>
  </si>
  <si>
    <t>NİTEL ARAŞTIRMA</t>
  </si>
  <si>
    <t>SOS20304</t>
  </si>
  <si>
    <t>HUKUK SOSYOLOJİSİ</t>
  </si>
  <si>
    <t>SOS20306</t>
  </si>
  <si>
    <t>GÖÇ SOSYOLOJİSİ</t>
  </si>
  <si>
    <t>SOS20308</t>
  </si>
  <si>
    <t>ENDÜSTRİ SONRASI TOPLUM TARTIŞMALARI</t>
  </si>
  <si>
    <t>SOS20310</t>
  </si>
  <si>
    <t>BEDEN SOSYOLOJİSİ</t>
  </si>
  <si>
    <t>SOS20312</t>
  </si>
  <si>
    <t>MEKAN SOSYOLOJİSİ</t>
  </si>
  <si>
    <t>SOS20314</t>
  </si>
  <si>
    <t>MEDYA VE POPÜLER KÜLTÜR</t>
  </si>
  <si>
    <t>SOS20326</t>
  </si>
  <si>
    <t>SANAT SOSYOLOJİSİ</t>
  </si>
  <si>
    <t>SOS20316</t>
  </si>
  <si>
    <t>TÜRKİYE’NİN TOPLUMSAL YAPISI II</t>
  </si>
  <si>
    <t>SOS20318</t>
  </si>
  <si>
    <t>EDEBİ METİNLERLE SOSYOLOJİ</t>
  </si>
  <si>
    <t>SOS20320</t>
  </si>
  <si>
    <t>SOSYOLOJİDE SEÇME KONULAR II</t>
  </si>
  <si>
    <t>SOS20322</t>
  </si>
  <si>
    <t>GÜNCEL SOSYOLOJİK TARTIŞMALAR II</t>
  </si>
  <si>
    <t>SOS20324</t>
  </si>
  <si>
    <t>TARİHSEL SOSYOLOJİ</t>
  </si>
  <si>
    <t>SOS20328</t>
  </si>
  <si>
    <t>SOS20401</t>
  </si>
  <si>
    <t>VERİ İŞLEME VE ANALİZİ I</t>
  </si>
  <si>
    <t>SOS13401</t>
  </si>
  <si>
    <t>TÜRKİYE’DE SOSYOLOJİK DÜŞÜNCE</t>
  </si>
  <si>
    <t>SOS20403</t>
  </si>
  <si>
    <t>BİTİRME TEZİ I</t>
  </si>
  <si>
    <t>SOS20405</t>
  </si>
  <si>
    <t>ÇEVRE SOSYOLOJİSİ</t>
  </si>
  <si>
    <t>SOS20407</t>
  </si>
  <si>
    <t>YAŞLILIK SOSYOLOJİSİ</t>
  </si>
  <si>
    <t>SOS20427</t>
  </si>
  <si>
    <t>KİMLİK SOSYOLOJİSİ</t>
  </si>
  <si>
    <t>SOS20409</t>
  </si>
  <si>
    <t>BATI DIŞI MODERNLEŞME TARTIŞMALARI</t>
  </si>
  <si>
    <t>SOS20411</t>
  </si>
  <si>
    <t>TOPLUMSAL HAREKETLER SOSYOLOJİSİ</t>
  </si>
  <si>
    <t>SOS20413</t>
  </si>
  <si>
    <t>DİJİTAL TOPLUM</t>
  </si>
  <si>
    <t>SOS20415</t>
  </si>
  <si>
    <t>SOSYAL POLİTİKA VE SOSYAL HİZMETLER</t>
  </si>
  <si>
    <t>SOS20417</t>
  </si>
  <si>
    <t>ASKERÎ SOSYOLOJİ</t>
  </si>
  <si>
    <t>SOS20419</t>
  </si>
  <si>
    <t>KÜLTÜR SOSYOLOJİSİ</t>
  </si>
  <si>
    <t>SOS20421</t>
  </si>
  <si>
    <t>ÇOCUKLUK SOSYOLOJİSİ</t>
  </si>
  <si>
    <t>SOS20423</t>
  </si>
  <si>
    <t>SOSYOLOJİ SEMİNERİ I</t>
  </si>
  <si>
    <t>SOS20425</t>
  </si>
  <si>
    <t>SOSYOLOJİDE İLERİ KONULAR I</t>
  </si>
  <si>
    <t>SOS20402</t>
  </si>
  <si>
    <t>VERİ İŞLEME VE ANALİZİ II</t>
  </si>
  <si>
    <t>SOS20404</t>
  </si>
  <si>
    <t>BİLGİ SOSYOLOJİSİ</t>
  </si>
  <si>
    <t>SOS20406</t>
  </si>
  <si>
    <t>BİTİRME TEZİ II</t>
  </si>
  <si>
    <t>SOS20408</t>
  </si>
  <si>
    <t>TOPLUMSAL CİNSİYET SOSYOLOJİSİ</t>
  </si>
  <si>
    <t>SOS20410</t>
  </si>
  <si>
    <t>KENT VE KÜLTÜR TARTIŞMALARI</t>
  </si>
  <si>
    <t>SOS20412</t>
  </si>
  <si>
    <t>DİN, DEVLET VE TOPLUM</t>
  </si>
  <si>
    <t>SOS20414</t>
  </si>
  <si>
    <t>GÖRSEL SOSYOLOJİ</t>
  </si>
  <si>
    <t>SOS20416</t>
  </si>
  <si>
    <t>GÜNDELİK YAŞAM SOSYOLOJİSİ</t>
  </si>
  <si>
    <t>SOS20428</t>
  </si>
  <si>
    <t>SAĞLIK VE HASTALIK SOSYOLOJİSİ</t>
  </si>
  <si>
    <t>SOS20426</t>
  </si>
  <si>
    <t>GENÇLİK SOSYOLOJİSİ</t>
  </si>
  <si>
    <t>SOS20418</t>
  </si>
  <si>
    <t>YENİ TOPLUMSAL HAREKETLER VE SOSYAL AĞLAR</t>
  </si>
  <si>
    <t>SOS20420</t>
  </si>
  <si>
    <t>TÜKETİM SOSYOLOJİSİ</t>
  </si>
  <si>
    <t>SOS20422</t>
  </si>
  <si>
    <t>SOSYOLOJİ SEMİNERİ II</t>
  </si>
  <si>
    <t>SOS20424</t>
  </si>
  <si>
    <t>SOSYOLOJİDE İLERİ KONULAR II</t>
  </si>
  <si>
    <t xml:space="preserve">TÜRK DİLİ-I  </t>
  </si>
  <si>
    <t>TDE20101</t>
  </si>
  <si>
    <t>TÜRK DİLİNİN SES BİLGİSİ</t>
  </si>
  <si>
    <t>TDE20103</t>
  </si>
  <si>
    <t>ESKİ TÜRK EDEBİYATI-  I</t>
  </si>
  <si>
    <t>TDE20105</t>
  </si>
  <si>
    <t>YENİ TÜRK EDEBİYATI-I</t>
  </si>
  <si>
    <t>TDE13107</t>
  </si>
  <si>
    <t>OSMANLI TÜRKÇESİNE GİRİŞ</t>
  </si>
  <si>
    <t xml:space="preserve">TÜRK DİLİ-II  </t>
  </si>
  <si>
    <t>TDE20102</t>
  </si>
  <si>
    <t>TÜRK DİLİNİN ŞEKİL BİLGİSİ</t>
  </si>
  <si>
    <t>TDE20104</t>
  </si>
  <si>
    <t>ESKİ TÜRK EDEBİYATI-  II</t>
  </si>
  <si>
    <t>TDE20106</t>
  </si>
  <si>
    <t>YENİ TÜRK EDEBİYATI-II</t>
  </si>
  <si>
    <t>TDE20108</t>
  </si>
  <si>
    <t>OSMANLI TÜRKÇESİ GRAMERİ</t>
  </si>
  <si>
    <t>TDE13110</t>
  </si>
  <si>
    <t>TÜRK HALK EDEBİYATI- I</t>
  </si>
  <si>
    <t>TDE20201</t>
  </si>
  <si>
    <t>KÖKTÜRKÇE</t>
  </si>
  <si>
    <t>TDE13203</t>
  </si>
  <si>
    <t>TDE13205</t>
  </si>
  <si>
    <t>ESKİ TÜRK EDEBİYATI-III</t>
  </si>
  <si>
    <t>TDE20207</t>
  </si>
  <si>
    <t>YENİ TÜRK EDEBİYATI-III</t>
  </si>
  <si>
    <t>TDE20209</t>
  </si>
  <si>
    <t>TÜRK HALK EDEBİYATI-II</t>
  </si>
  <si>
    <t>TDE20211</t>
  </si>
  <si>
    <t>OSMANLI TÜRKÇESİ-I</t>
  </si>
  <si>
    <t>TDE20213</t>
  </si>
  <si>
    <t>KLASİK TÜRK EDEBİYATINDA SEÇME METİNLER</t>
  </si>
  <si>
    <t>TDE20204</t>
  </si>
  <si>
    <t>ESKİ ANADOLU TÜRKÇESİ</t>
  </si>
  <si>
    <t>TDE20202</t>
  </si>
  <si>
    <t>ESKİ UYGUR TÜRKÇESİ</t>
  </si>
  <si>
    <t>TDE20206</t>
  </si>
  <si>
    <t>ESKİ TÜRK EDEBİYATI-IV</t>
  </si>
  <si>
    <t>TDE20208</t>
  </si>
  <si>
    <t>YENİ TÜRK EDEBİYATI-IV</t>
  </si>
  <si>
    <t>TDE20210</t>
  </si>
  <si>
    <t>TÜRK HALK EDEBİYATI-III</t>
  </si>
  <si>
    <t>TDE20212</t>
  </si>
  <si>
    <t>OSMANLI TÜRKÇESİ-II</t>
  </si>
  <si>
    <t>TDE20214</t>
  </si>
  <si>
    <t>KLASİK TÜRK EDEBİYATINDA SOSYAL HAYAT</t>
  </si>
  <si>
    <t>TDE20301</t>
  </si>
  <si>
    <t>KARAHANLI TÜRKÇESİ</t>
  </si>
  <si>
    <t>TDE20307</t>
  </si>
  <si>
    <t>TÜRK HALK EDEBİYATI-IV</t>
  </si>
  <si>
    <t>TDE20305</t>
  </si>
  <si>
    <t>SÖZCÜK BİLİMİ</t>
  </si>
  <si>
    <t>TDE13303</t>
  </si>
  <si>
    <t>ESKİ TÜRK EDEBİYATI-V</t>
  </si>
  <si>
    <t>TDE20309</t>
  </si>
  <si>
    <t>YENİ TÜRK EDEBİYATI-V</t>
  </si>
  <si>
    <t>TDE20317</t>
  </si>
  <si>
    <t>TÜRKÇEDE DİL YANLIŞLARI</t>
  </si>
  <si>
    <t>TDE20311</t>
  </si>
  <si>
    <t>YAZMA OKUMALARI-I</t>
  </si>
  <si>
    <t>TDE20339</t>
  </si>
  <si>
    <t>YENİ TÜRK EDEBİYATI METİN İNCELEMELERİ</t>
  </si>
  <si>
    <t>TDE20337</t>
  </si>
  <si>
    <t>KLASİK EDEBİYAT BİLGİ VE TEORİLERİ</t>
  </si>
  <si>
    <t>TDE20313</t>
  </si>
  <si>
    <t>TÜRK HALKLARI-I</t>
  </si>
  <si>
    <t>TDE20315</t>
  </si>
  <si>
    <t>ŞAMANİZM İNCELEMELERİNE GİRİŞ</t>
  </si>
  <si>
    <t>TDE20319</t>
  </si>
  <si>
    <t>KLASİK TÜRK EDEBİYATINDA MAZMUN</t>
  </si>
  <si>
    <t>TDE20321</t>
  </si>
  <si>
    <t>ÇAĞDAŞ TÜRK LEHÇELERİ OĞUZ GRUBU</t>
  </si>
  <si>
    <t>TDE20325</t>
  </si>
  <si>
    <t>FRANSIZCA-I</t>
  </si>
  <si>
    <t>TDE20345</t>
  </si>
  <si>
    <t>FARSÇA- I</t>
  </si>
  <si>
    <t>TDE20323</t>
  </si>
  <si>
    <t>ÇOCUK EDEBİYATI</t>
  </si>
  <si>
    <t>TDE20329</t>
  </si>
  <si>
    <t>TÜRK HALK SANATLARI</t>
  </si>
  <si>
    <t>TDE20304</t>
  </si>
  <si>
    <t>ESKİ TÜRK EDEBİYATI-VI</t>
  </si>
  <si>
    <t>TDE20302</t>
  </si>
  <si>
    <t>TÜRK DİLİNİN ANLAM BİLGİSİ</t>
  </si>
  <si>
    <t>TDE20306</t>
  </si>
  <si>
    <t>HAREZM TÜRKÇESİ</t>
  </si>
  <si>
    <t>TDE20308</t>
  </si>
  <si>
    <t>TÜRK HALK EDEBİYATI-V</t>
  </si>
  <si>
    <t>TDE20310</t>
  </si>
  <si>
    <t>YENİ TÜRK EDEBİYATI-VI</t>
  </si>
  <si>
    <t>TDE20324</t>
  </si>
  <si>
    <t>BATI EDEBİYATI ÖRNEKLERİ</t>
  </si>
  <si>
    <t>TDE20318</t>
  </si>
  <si>
    <t>KLASİK TÜRK EDEBİYATINDA 
AKIMLAR VE MUHİTLER</t>
  </si>
  <si>
    <t>TDE20342</t>
  </si>
  <si>
    <t>TARİHİ TÜRK ALFABELERİ</t>
  </si>
  <si>
    <t>TDE20314</t>
  </si>
  <si>
    <t>TÜRK HALKLARI-II</t>
  </si>
  <si>
    <t>TDE20316</t>
  </si>
  <si>
    <t>YAZMA OKUMALARI-II</t>
  </si>
  <si>
    <t>TDE20326</t>
  </si>
  <si>
    <t>ÇAĞDAŞ TÜRK LEHÇELERİ ÇAĞATAY GRUBU</t>
  </si>
  <si>
    <t>TDE20320</t>
  </si>
  <si>
    <t>TÜRK SPOR ve OYUN KÜLTÜRÜ</t>
  </si>
  <si>
    <t>TDE20322</t>
  </si>
  <si>
    <t>MEDYADA DİL KULLANIMI</t>
  </si>
  <si>
    <t>TDE20328</t>
  </si>
  <si>
    <t>DİL VE İDEOLOJİ</t>
  </si>
  <si>
    <t>TDE20332</t>
  </si>
  <si>
    <t>TÜRK EDEBİYATINDA POETİK METİNLER</t>
  </si>
  <si>
    <t>TDE20336</t>
  </si>
  <si>
    <t>KLASİK TÜRK EDEBİYATI  KAYNAKLARI</t>
  </si>
  <si>
    <t>TDE20312</t>
  </si>
  <si>
    <t>FRANSIZCA-II</t>
  </si>
  <si>
    <t>TDE20344</t>
  </si>
  <si>
    <t>TDE20401</t>
  </si>
  <si>
    <t>KIPÇAK TÜRKÇESİ</t>
  </si>
  <si>
    <t>TDE20405</t>
  </si>
  <si>
    <t>TDE13403</t>
  </si>
  <si>
    <t>ESKİ TÜRK EDEBİYATI-VII</t>
  </si>
  <si>
    <t>TDE20411</t>
  </si>
  <si>
    <t>YENİ TÜRK EDEBİYATI-VII</t>
  </si>
  <si>
    <t>TDE20407</t>
  </si>
  <si>
    <t>TÜRK HALK EDEBİYATI- VI</t>
  </si>
  <si>
    <t>TDE20415</t>
  </si>
  <si>
    <t>EDEBİYAT SOSYOLOJİSİ</t>
  </si>
  <si>
    <t>TDE20417</t>
  </si>
  <si>
    <t>TÜRK HALK KÜLTÜRÜNDE TÖREN VE KUTLAMALAR</t>
  </si>
  <si>
    <t>TDE20409</t>
  </si>
  <si>
    <t>TDE13413</t>
  </si>
  <si>
    <t xml:space="preserve">MESNEVÎ EDEBİYATI </t>
  </si>
  <si>
    <t>TDE20419</t>
  </si>
  <si>
    <t>CUMHURİYET DÖNEMİ TÜRK HİKÂYESİ</t>
  </si>
  <si>
    <t>TDE13425</t>
  </si>
  <si>
    <t>KLASİK TÜRK EDEBİYATINDA ŞERH</t>
  </si>
  <si>
    <t>TDE20421</t>
  </si>
  <si>
    <t>TDE20423</t>
  </si>
  <si>
    <t>TÜRKÇEDE ALINTI UNSURLAR</t>
  </si>
  <si>
    <t>TDE20427</t>
  </si>
  <si>
    <t>ÇAĞDAŞ TÜRK LEHÇELERİ KIPÇAK GRUBU</t>
  </si>
  <si>
    <t>TDE20437</t>
  </si>
  <si>
    <t>ARAPÇA-I</t>
  </si>
  <si>
    <t>TDE20431</t>
  </si>
  <si>
    <t>RUSÇA-I</t>
  </si>
  <si>
    <t>TDE20433</t>
  </si>
  <si>
    <t>TASAVVUF EDEBİYATI</t>
  </si>
  <si>
    <t>TDE20429</t>
  </si>
  <si>
    <t>CUMHURİYET DÖNEMİ TÜRK ROMANI
 İNCELEMELERİ</t>
  </si>
  <si>
    <t>TDE20435</t>
  </si>
  <si>
    <t>HALK BİLİMİ VE KÜRESEL KÜLTÜR</t>
  </si>
  <si>
    <t>TDE20404</t>
  </si>
  <si>
    <t>ÇAĞATAY TÜRKÇESİ</t>
  </si>
  <si>
    <t>TDE20402</t>
  </si>
  <si>
    <t>ESKİ TÜRK EDEBİYATI-VIII</t>
  </si>
  <si>
    <t>TDE20408</t>
  </si>
  <si>
    <t>YENİ TÜRK EDEBİYATI-VIII</t>
  </si>
  <si>
    <t>TDE13406</t>
  </si>
  <si>
    <t>ANADOLU VE RUMELİ AĞIZLARI</t>
  </si>
  <si>
    <t>TDE20412</t>
  </si>
  <si>
    <t>TÜRK HALK EDEBİYATI - VII</t>
  </si>
  <si>
    <t>TDE20416</t>
  </si>
  <si>
    <t>TÜRK KÜLTÜRÜNDE İNANÇ VE İNANIŞLAR</t>
  </si>
  <si>
    <t>TDE20426</t>
  </si>
  <si>
    <t>MEVLANA (HAYATI ESERLERİ VE FELSEFESİ)</t>
  </si>
  <si>
    <t>TDE20418</t>
  </si>
  <si>
    <t>YENİ  TÜRK EDEBİYATINDA POETİK METİNLER</t>
  </si>
  <si>
    <t>TDE20420</t>
  </si>
  <si>
    <t>TDE20410</t>
  </si>
  <si>
    <t>KARŞILAŞTIRMALI TARİHÎ TÜRK LEHÇELERİ</t>
  </si>
  <si>
    <t>TDE20422</t>
  </si>
  <si>
    <t>DÜNYADA TÜRKÇE</t>
  </si>
  <si>
    <t>TDE20424</t>
  </si>
  <si>
    <t>POSTMODERN METİN İNCELEMELERİ</t>
  </si>
  <si>
    <t>TDE20414</t>
  </si>
  <si>
    <t>SULTAN ŞAİRLER</t>
  </si>
  <si>
    <t>TDE20434</t>
  </si>
  <si>
    <t>TÜRK TENKİT TARİHİ</t>
  </si>
  <si>
    <t>TDE20428</t>
  </si>
  <si>
    <t>TÜRK EDEBİYATINDA POSTMODERNİST AÇILIM</t>
  </si>
  <si>
    <t>TDE20430</t>
  </si>
  <si>
    <t>TÜRKÇENİN VERİNTİ UNSURLARI</t>
  </si>
  <si>
    <t>TDE20442</t>
  </si>
  <si>
    <t>ARAPÇA-II</t>
  </si>
  <si>
    <t>TDE20432</t>
  </si>
  <si>
    <t>RUSÇA-II</t>
  </si>
  <si>
    <t>TDE20436</t>
  </si>
  <si>
    <t>TÜRK MİZAH KÜLTÜRÜ</t>
  </si>
  <si>
    <t>FEL21102</t>
  </si>
  <si>
    <t>FEL21101</t>
  </si>
  <si>
    <t>FEL21103</t>
  </si>
  <si>
    <t>KIRKLARELİ ÜNİVERSİTESİ
FEN EDEBİYAT FAKÜLTESİ  
MÜTERCİM VE TERCÜMANLIK BÖLÜMÜ
İNGİLİZCE MÜTERCİM VE TERCÜMANLIK PROGRAMI  EĞİTİM  PLANI
(2021-2022 Eğitim-öğretim yılından İtibaren Geçerlidir.)</t>
  </si>
  <si>
    <t>ASC21101</t>
  </si>
  <si>
    <t>ASC21103</t>
  </si>
  <si>
    <t>ASC21105</t>
  </si>
  <si>
    <t>ASC21107</t>
  </si>
  <si>
    <t>ASC21109</t>
  </si>
  <si>
    <t>ASC21111</t>
  </si>
  <si>
    <t>ASC21113</t>
  </si>
  <si>
    <t>ASC21115</t>
  </si>
  <si>
    <t>ASC21117</t>
  </si>
  <si>
    <t>ASC21121</t>
  </si>
  <si>
    <t>ASC21102</t>
  </si>
  <si>
    <t>ASC21104</t>
  </si>
  <si>
    <t>ASC21106</t>
  </si>
  <si>
    <t>ASC21108</t>
  </si>
  <si>
    <t>ASC21110</t>
  </si>
  <si>
    <t>ASC21112</t>
  </si>
  <si>
    <t>ASC21114</t>
  </si>
  <si>
    <t>ASC21116</t>
  </si>
  <si>
    <t>ASC21118</t>
  </si>
  <si>
    <t>ASC21120</t>
  </si>
  <si>
    <t>ASC21122</t>
  </si>
  <si>
    <t>ASC21201</t>
  </si>
  <si>
    <t>ASC21203</t>
  </si>
  <si>
    <t>ASC21205</t>
  </si>
  <si>
    <t>ASC21207</t>
  </si>
  <si>
    <t>ASC21209</t>
  </si>
  <si>
    <t>UNV20100</t>
  </si>
  <si>
    <t>ASC21211</t>
  </si>
  <si>
    <t>ASC21213</t>
  </si>
  <si>
    <t>ASC21215</t>
  </si>
  <si>
    <t>ASC21217</t>
  </si>
  <si>
    <t>ASC21219</t>
  </si>
  <si>
    <t>ASC21221</t>
  </si>
  <si>
    <t>ASC21223</t>
  </si>
  <si>
    <r>
      <rPr>
        <b/>
        <sz val="9"/>
        <color theme="1"/>
        <rFont val="Times New Roman"/>
        <family val="1"/>
        <charset val="162"/>
      </rPr>
      <t xml:space="preserve">                </t>
    </r>
    <r>
      <rPr>
        <b/>
        <sz val="11"/>
        <color theme="1"/>
        <rFont val="Times New Roman"/>
        <family val="1"/>
        <charset val="162"/>
      </rPr>
      <t xml:space="preserve">                                               KIRKLARELİ ÜNİVERSİTESİ                                                        EK-19
PINARHİSAR MESLEK YÜKSEKOKULU
AŞÇILIK PROGRAMI
 DERS PLANI
(2021-2022 eğitim-öğretim yılından itibaren geçerlidir.)</t>
    </r>
  </si>
  <si>
    <t>ASC21119</t>
  </si>
  <si>
    <t>SEÇMELİ DERS-7</t>
  </si>
  <si>
    <t>SEÇMELİ DERS-8</t>
  </si>
  <si>
    <t>SEÇMELİ DERS-9</t>
  </si>
  <si>
    <r>
      <t xml:space="preserve">                                                 KIRKLARELİ ÜNİVERSİTESİ                                 EK-19
PINARHİSAR MESLEK YÜKSEKOKULU
BİLGİSAYAR KULLANIMI  BÖLÜMÜ 
BİLGİ YÖNETİMİ PROGRAMI
</t>
    </r>
    <r>
      <rPr>
        <sz val="12"/>
        <rFont val="Times New Roman"/>
        <family val="1"/>
        <charset val="162"/>
      </rPr>
      <t>(2021-2022 eğitim-öğretim yılından itibaren geçerlidir.)</t>
    </r>
  </si>
  <si>
    <t>BYA21101</t>
  </si>
  <si>
    <t>BYA21103</t>
  </si>
  <si>
    <t>BYA21105</t>
  </si>
  <si>
    <t>BYA21107</t>
  </si>
  <si>
    <t>SEÇMELİ DERS -1</t>
  </si>
  <si>
    <t>SEÇMELİ DERS -2</t>
  </si>
  <si>
    <t>BYA21109</t>
  </si>
  <si>
    <t>BYA21111</t>
  </si>
  <si>
    <t>BYA21113</t>
  </si>
  <si>
    <t>BYA21115</t>
  </si>
  <si>
    <t>BYA21119</t>
  </si>
  <si>
    <t>BYA21102</t>
  </si>
  <si>
    <t>BYA21104</t>
  </si>
  <si>
    <t>BYA21106</t>
  </si>
  <si>
    <t>BYA21108</t>
  </si>
  <si>
    <t>BYA21110</t>
  </si>
  <si>
    <t>SEÇMELİ DERS -3</t>
  </si>
  <si>
    <t>SEÇMELİ DERS -5</t>
  </si>
  <si>
    <t>BYA21112</t>
  </si>
  <si>
    <t>BYA21114</t>
  </si>
  <si>
    <t>BYA21116</t>
  </si>
  <si>
    <t>BYA21118</t>
  </si>
  <si>
    <t>BYA21122</t>
  </si>
  <si>
    <t>BYA21124</t>
  </si>
  <si>
    <t>BYA21126</t>
  </si>
  <si>
    <t>BYA21128</t>
  </si>
  <si>
    <t>BYA21201</t>
  </si>
  <si>
    <t>BYA21203</t>
  </si>
  <si>
    <t>BYA21205</t>
  </si>
  <si>
    <t>BYA21207</t>
  </si>
  <si>
    <t>BYA21209</t>
  </si>
  <si>
    <t>BYA21211</t>
  </si>
  <si>
    <t>BYA21213</t>
  </si>
  <si>
    <t>BYA21215</t>
  </si>
  <si>
    <t>BYA21217</t>
  </si>
  <si>
    <t>BYA21219</t>
  </si>
  <si>
    <t>BYA21221</t>
  </si>
  <si>
    <t xml:space="preserve">                                                                                KIRKLARELİ ÜNİVERSİTESİ                                                                    EK-19
PINARHİSAR MESLEK YÜKSEKOKULU
ELEKTRONİK VE OTOMASYON BÖLÜMÜ/KONTROL VE OTOMASYON TEKNOLOJİSİ PROGRAMI
(2021-2022 Eğitim-Öğretim Yılından itibaren geçerlidir.)</t>
  </si>
  <si>
    <t>KOT21101</t>
  </si>
  <si>
    <t>KOT21103</t>
  </si>
  <si>
    <t>KOT21105</t>
  </si>
  <si>
    <t>KOT21102</t>
  </si>
  <si>
    <t>KOT21104</t>
  </si>
  <si>
    <t>KOT21106</t>
  </si>
  <si>
    <t>KOT21108</t>
  </si>
  <si>
    <t>KOT21110</t>
  </si>
  <si>
    <t>KOT21112</t>
  </si>
  <si>
    <t>KOT21114</t>
  </si>
  <si>
    <t>KOT21116</t>
  </si>
  <si>
    <t>KOT21201</t>
  </si>
  <si>
    <t>KOT21203</t>
  </si>
  <si>
    <t>KOT21205</t>
  </si>
  <si>
    <t>KOT21207</t>
  </si>
  <si>
    <t>KOT21209</t>
  </si>
  <si>
    <t>KOT21211</t>
  </si>
  <si>
    <t>KOT21213</t>
  </si>
  <si>
    <t>KIRKLARELİ ÜNİVERSİTESİ
FEN EDEBİYAT FAKÜLTESİ   
TÜRK DİLİ VE EDEBİYATI  BÖLÜMÜ
TÜRK DİLİ VE EDEBİYATI   PROGRAMI  İKİLİ ÖĞRETİM  EĞİTİM  PLANI
(2021-2022 Eğitim-öğretim yılından İtibaren Geçerlidir.)</t>
  </si>
  <si>
    <t>KIRKLARELİ ÜNİVERSİTESİ
FEN EDEBİYAT FAKÜLTESİ   
TARİH  BÖLÜMÜ
TARİH  PROGRAMI  İKİLİ ÖĞRETİM  EĞİTİM  PLANI
(2021-2022 Eğitim-öğretim yılından İtibaren Geçerlidir.)</t>
  </si>
  <si>
    <t>KIRKLARELİ ÜNİVERSİTESİ
FEN EDEBİYAT FAKÜLTESİ   
BATI DİLLERİ VE EDEBİYATLARI BÖLÜMÜ 
İNGİLİZ DİLİ VE EDEBİYATI PROGRAMI  EĞİTİM  PLANI
(2021-2022 Eğitim-Öğretim Yılından İtibaren Geçerlidir.)</t>
  </si>
  <si>
    <t>KIRKLARELİ ÜNİVERSİTESİ
FEN EDEBİYAT FAKÜLTESİ   
FELSEFE  BÖLÜMÜ
FELSEFE  PROGRAMI  EĞİTİM  PLANI
(2021-2022 Eğitim-öğretim yılından İtibaren Geçerlidir.)</t>
  </si>
  <si>
    <t>KIRKLARELİ ÜNİVERSİTESİ
FEN EDEBİYAT FAKÜLTESİ   
SOSYOLOJİ  BÖLÜMÜ
SOSYOLOJİ  PROGRAMI  EĞİTİM  PLANI
(2021-2022 Eğitim-öğretim yılından İtibaren Geçerlidir.)</t>
  </si>
  <si>
    <t>MAT21102</t>
  </si>
  <si>
    <t>KIRKLARELİ ÜNİVERSİTESİ
FEN EDEBİYAT FAKÜLTESİ   
MATEMATİK  BÖLÜMÜ
MATEMATİK  PROGRAMI  EĞİTİM  PLANI
(2021-2022 Eğitim-öğretim yılından İtibaren Geçerlidir.)</t>
  </si>
  <si>
    <t>SOS21108</t>
  </si>
  <si>
    <t>SOS21101</t>
  </si>
  <si>
    <t>SOS21103</t>
  </si>
  <si>
    <t>SOS21102</t>
  </si>
  <si>
    <t>MAT21101</t>
  </si>
  <si>
    <t>BLP20209</t>
  </si>
  <si>
    <t>BLP19243</t>
  </si>
  <si>
    <t>BLP20120</t>
  </si>
  <si>
    <t>BLP20117</t>
  </si>
  <si>
    <t>BLP20115</t>
  </si>
  <si>
    <t>BLP20111</t>
  </si>
  <si>
    <t>BYA21120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</si>
</sst>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9"/>
      <name val="Times New Roman"/>
      <family val="1"/>
      <charset val="162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</font>
    <font>
      <sz val="11"/>
      <color rgb="FF3F3F3F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</font>
    <font>
      <sz val="10"/>
      <color rgb="FFFF0000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  <font>
      <b/>
      <sz val="11"/>
      <color theme="8" tint="-0.249977111117893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9" fillId="3" borderId="8" applyNumberFormat="0" applyAlignment="0" applyProtection="0"/>
    <xf numFmtId="0" fontId="8" fillId="0" borderId="0"/>
  </cellStyleXfs>
  <cellXfs count="329">
    <xf numFmtId="0" fontId="0" fillId="0" borderId="0" xfId="0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 indent="22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 applyProtection="1">
      <alignment vertical="center"/>
      <protection locked="0"/>
    </xf>
    <xf numFmtId="0" fontId="1" fillId="0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1" xfId="2" applyFont="1" applyFill="1" applyBorder="1" applyAlignment="1" applyProtection="1">
      <alignment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" applyFont="1" applyFill="1" applyBorder="1" applyAlignment="1" applyProtection="1">
      <alignment horizontal="left" vertical="center" wrapText="1" indent="22"/>
      <protection locked="0"/>
    </xf>
    <xf numFmtId="49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Font="1" applyFill="1" applyBorder="1" applyAlignment="1" applyProtection="1">
      <alignment horizontal="left" vertical="center" wrapText="1"/>
      <protection locked="0"/>
    </xf>
    <xf numFmtId="49" fontId="11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2" applyNumberFormat="1" applyFont="1" applyFill="1" applyBorder="1" applyAlignment="1" applyProtection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49" fontId="12" fillId="0" borderId="1" xfId="2" applyNumberFormat="1" applyFont="1" applyFill="1" applyBorder="1" applyAlignment="1" applyProtection="1">
      <alignment vertical="center" wrapText="1"/>
      <protection locked="0"/>
    </xf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2" applyFont="1" applyFill="1" applyBorder="1" applyAlignment="1" applyProtection="1">
      <alignment vertical="center"/>
      <protection locked="0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  <protection locked="0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Fill="1" applyBorder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2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0" fillId="0" borderId="0" xfId="0" applyFont="1"/>
    <xf numFmtId="0" fontId="28" fillId="0" borderId="0" xfId="0" applyFont="1"/>
    <xf numFmtId="0" fontId="29" fillId="0" borderId="0" xfId="0" applyFont="1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2" fillId="2" borderId="1" xfId="2" applyFont="1" applyFill="1" applyBorder="1" applyAlignment="1" applyProtection="1">
      <alignment horizontal="left" vertical="center" wrapText="1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vertical="center"/>
    </xf>
    <xf numFmtId="0" fontId="7" fillId="2" borderId="5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textRotation="90" wrapText="1"/>
    </xf>
    <xf numFmtId="0" fontId="2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vertical="center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>
      <alignment horizontal="left" vertical="center"/>
    </xf>
    <xf numFmtId="0" fontId="7" fillId="2" borderId="1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 applyProtection="1">
      <alignment horizontal="center" vertical="center" wrapText="1"/>
    </xf>
    <xf numFmtId="0" fontId="2" fillId="2" borderId="0" xfId="2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2" borderId="0" xfId="2" applyFont="1" applyFill="1" applyAlignment="1" applyProtection="1">
      <alignment horizontal="left" vertical="center"/>
      <protection locked="0"/>
    </xf>
    <xf numFmtId="0" fontId="1" fillId="2" borderId="0" xfId="2" applyFont="1" applyFill="1" applyBorder="1" applyAlignment="1" applyProtection="1">
      <alignment vertical="center"/>
      <protection locked="0"/>
    </xf>
    <xf numFmtId="0" fontId="1" fillId="2" borderId="1" xfId="2" applyFont="1" applyFill="1" applyBorder="1" applyAlignment="1" applyProtection="1">
      <alignment horizontal="left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1" fillId="2" borderId="0" xfId="2" applyFont="1" applyFill="1" applyBorder="1" applyAlignment="1" applyProtection="1">
      <alignment horizontal="center" vertical="center" wrapText="1"/>
      <protection locked="0"/>
    </xf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 applyProtection="1">
      <alignment horizontal="left" vertical="center" wrapText="1" indent="22"/>
      <protection locked="0"/>
    </xf>
    <xf numFmtId="49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2" applyNumberFormat="1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/>
      <protection locked="0"/>
    </xf>
    <xf numFmtId="0" fontId="10" fillId="2" borderId="1" xfId="2" applyNumberFormat="1" applyFont="1" applyFill="1" applyBorder="1" applyAlignment="1" applyProtection="1">
      <alignment horizontal="center" vertical="center"/>
      <protection locked="0"/>
    </xf>
    <xf numFmtId="49" fontId="11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2" applyNumberFormat="1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49" fontId="12" fillId="2" borderId="1" xfId="2" applyNumberFormat="1" applyFont="1" applyFill="1" applyBorder="1" applyAlignment="1" applyProtection="1">
      <alignment horizontal="left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2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horizontal="center" vertical="center" wrapText="1"/>
    </xf>
    <xf numFmtId="0" fontId="0" fillId="2" borderId="0" xfId="0" applyFill="1"/>
    <xf numFmtId="0" fontId="1" fillId="2" borderId="0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24" fillId="2" borderId="1" xfId="2" applyFont="1" applyFill="1" applyBorder="1" applyAlignment="1" applyProtection="1">
      <alignment horizontal="center" vertical="center" wrapText="1"/>
      <protection locked="0"/>
    </xf>
    <xf numFmtId="0" fontId="25" fillId="2" borderId="1" xfId="2" applyFont="1" applyFill="1" applyBorder="1" applyAlignment="1" applyProtection="1">
      <alignment vertical="center" wrapText="1"/>
      <protection locked="0"/>
    </xf>
    <xf numFmtId="49" fontId="12" fillId="2" borderId="1" xfId="2" applyNumberFormat="1" applyFont="1" applyFill="1" applyBorder="1" applyAlignment="1" applyProtection="1">
      <alignment vertical="center" wrapText="1"/>
      <protection locked="0"/>
    </xf>
    <xf numFmtId="0" fontId="2" fillId="2" borderId="0" xfId="2" applyFont="1" applyFill="1" applyAlignment="1">
      <alignment vertical="center"/>
    </xf>
    <xf numFmtId="0" fontId="1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8" xfId="1" applyNumberFormat="1" applyFont="1" applyFill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 indent="22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12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0" fontId="2" fillId="2" borderId="1" xfId="2" applyFont="1" applyFill="1" applyBorder="1" applyAlignment="1">
      <alignment horizontal="justify" vertical="center" wrapText="1"/>
    </xf>
    <xf numFmtId="0" fontId="13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/>
    <xf numFmtId="0" fontId="2" fillId="2" borderId="1" xfId="2" applyFont="1" applyFill="1" applyBorder="1" applyAlignment="1">
      <alignment horizontal="center" vertical="center"/>
    </xf>
    <xf numFmtId="0" fontId="28" fillId="2" borderId="0" xfId="0" applyFont="1" applyFill="1"/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>
      <alignment horizontal="center" vertical="center" textRotation="90" wrapText="1"/>
    </xf>
    <xf numFmtId="0" fontId="13" fillId="2" borderId="1" xfId="2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2" applyFont="1" applyFill="1" applyBorder="1" applyAlignment="1" applyProtection="1">
      <alignment horizontal="center" vertical="center" wrapText="1"/>
      <protection locked="0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0" fontId="1" fillId="0" borderId="3" xfId="2" applyFont="1" applyFill="1" applyBorder="1" applyAlignment="1" applyProtection="1">
      <alignment horizontal="center" vertical="center" wrapText="1"/>
      <protection locked="0"/>
    </xf>
    <xf numFmtId="0" fontId="1" fillId="0" borderId="4" xfId="2" applyFont="1" applyFill="1" applyBorder="1" applyAlignment="1" applyProtection="1">
      <alignment horizontal="center" vertical="center" wrapText="1"/>
      <protection locked="0"/>
    </xf>
    <xf numFmtId="0" fontId="1" fillId="0" borderId="9" xfId="2" applyFont="1" applyFill="1" applyBorder="1" applyAlignment="1" applyProtection="1">
      <alignment horizontal="center" vertical="center"/>
      <protection locked="0"/>
    </xf>
    <xf numFmtId="0" fontId="2" fillId="0" borderId="6" xfId="2" applyFont="1" applyFill="1" applyBorder="1" applyAlignment="1" applyProtection="1">
      <alignment horizontal="center" vertical="center" wrapText="1"/>
      <protection locked="0"/>
    </xf>
    <xf numFmtId="0" fontId="2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1" fillId="2" borderId="9" xfId="2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1" fillId="2" borderId="2" xfId="2" applyFont="1" applyFill="1" applyBorder="1" applyAlignment="1" applyProtection="1">
      <alignment horizontal="center" vertical="center" wrapText="1"/>
      <protection locked="0"/>
    </xf>
    <xf numFmtId="0" fontId="1" fillId="2" borderId="3" xfId="2" applyFont="1" applyFill="1" applyBorder="1" applyAlignment="1" applyProtection="1">
      <alignment horizontal="center" vertical="center" wrapText="1"/>
      <protection locked="0"/>
    </xf>
    <xf numFmtId="0" fontId="1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/>
    </xf>
    <xf numFmtId="0" fontId="1" fillId="2" borderId="5" xfId="2" applyFont="1" applyFill="1" applyBorder="1" applyAlignment="1" applyProtection="1">
      <alignment horizontal="center" vertical="center" wrapText="1"/>
      <protection locked="0"/>
    </xf>
    <xf numFmtId="0" fontId="1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textRotation="90" wrapText="1"/>
    </xf>
    <xf numFmtId="0" fontId="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3">
    <cellStyle name="Çıkış" xfId="1" builtinId="21"/>
    <cellStyle name="Normal" xfId="0" builtinId="0"/>
    <cellStyle name="Normal 2" xfId="2" xr:uid="{00000000-0005-0000-0000-000002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189179</xdr:colOff>
      <xdr:row>30</xdr:row>
      <xdr:rowOff>31446</xdr:rowOff>
    </xdr:to>
    <xdr:sp macro="" textlink="">
      <xdr:nvSpPr>
        <xdr:cNvPr id="2" name="Rectangle 69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1">
          <a:off x="78867" y="706869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189179</xdr:colOff>
      <xdr:row>65</xdr:row>
      <xdr:rowOff>0</xdr:rowOff>
    </xdr:to>
    <xdr:sp macro="" textlink="">
      <xdr:nvSpPr>
        <xdr:cNvPr id="3" name="Rectangle 193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1">
          <a:off x="94590" y="13987170"/>
          <a:ext cx="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189179</xdr:colOff>
      <xdr:row>147</xdr:row>
      <xdr:rowOff>32414</xdr:rowOff>
    </xdr:to>
    <xdr:sp macro="" textlink="">
      <xdr:nvSpPr>
        <xdr:cNvPr id="4" name="Rectangle 63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1">
          <a:off x="78383" y="30797857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485090</xdr:colOff>
      <xdr:row>0</xdr:row>
      <xdr:rowOff>236220</xdr:rowOff>
    </xdr:from>
    <xdr:to>
      <xdr:col>1</xdr:col>
      <xdr:colOff>563880</xdr:colOff>
      <xdr:row>0</xdr:row>
      <xdr:rowOff>914400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090" y="236220"/>
          <a:ext cx="688390" cy="6781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205741</xdr:colOff>
      <xdr:row>0</xdr:row>
      <xdr:rowOff>251460</xdr:rowOff>
    </xdr:from>
    <xdr:to>
      <xdr:col>2</xdr:col>
      <xdr:colOff>297181</xdr:colOff>
      <xdr:row>0</xdr:row>
      <xdr:rowOff>944880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1" y="251460"/>
          <a:ext cx="701040" cy="69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189179</xdr:colOff>
      <xdr:row>18</xdr:row>
      <xdr:rowOff>31446</xdr:rowOff>
    </xdr:to>
    <xdr:sp macro="" textlink="">
      <xdr:nvSpPr>
        <xdr:cNvPr id="2" name="Rectangle 69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1">
          <a:off x="78867" y="776973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189179</xdr:colOff>
      <xdr:row>47</xdr:row>
      <xdr:rowOff>0</xdr:rowOff>
    </xdr:to>
    <xdr:sp macro="" textlink="">
      <xdr:nvSpPr>
        <xdr:cNvPr id="3" name="Rectangle 193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1">
          <a:off x="94590" y="18574410"/>
          <a:ext cx="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189179</xdr:colOff>
      <xdr:row>118</xdr:row>
      <xdr:rowOff>32414</xdr:rowOff>
    </xdr:to>
    <xdr:sp macro="" textlink="">
      <xdr:nvSpPr>
        <xdr:cNvPr id="4" name="Rectangle 63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1">
          <a:off x="78383" y="41549677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464820</xdr:colOff>
      <xdr:row>0</xdr:row>
      <xdr:rowOff>129540</xdr:rowOff>
    </xdr:from>
    <xdr:to>
      <xdr:col>1</xdr:col>
      <xdr:colOff>716280</xdr:colOff>
      <xdr:row>0</xdr:row>
      <xdr:rowOff>853440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" y="129540"/>
          <a:ext cx="73152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189179</xdr:colOff>
      <xdr:row>18</xdr:row>
      <xdr:rowOff>31446</xdr:rowOff>
    </xdr:to>
    <xdr:sp macro="" textlink="">
      <xdr:nvSpPr>
        <xdr:cNvPr id="2" name="Rectangle 6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6200001">
          <a:off x="78867" y="796023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189179</xdr:colOff>
      <xdr:row>45</xdr:row>
      <xdr:rowOff>0</xdr:rowOff>
    </xdr:to>
    <xdr:sp macro="" textlink="">
      <xdr:nvSpPr>
        <xdr:cNvPr id="3" name="Rectangle 193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6200001">
          <a:off x="94590" y="18688710"/>
          <a:ext cx="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189179</xdr:colOff>
      <xdr:row>142</xdr:row>
      <xdr:rowOff>32414</xdr:rowOff>
    </xdr:to>
    <xdr:sp macro="" textlink="">
      <xdr:nvSpPr>
        <xdr:cNvPr id="4" name="Rectangle 63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6200001">
          <a:off x="78383" y="49775467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oneCellAnchor>
    <xdr:from>
      <xdr:col>0</xdr:col>
      <xdr:colOff>30480</xdr:colOff>
      <xdr:row>0</xdr:row>
      <xdr:rowOff>202022</xdr:rowOff>
    </xdr:from>
    <xdr:ext cx="747771" cy="774700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02022"/>
          <a:ext cx="747771" cy="7747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189179</xdr:colOff>
      <xdr:row>26</xdr:row>
      <xdr:rowOff>31446</xdr:rowOff>
    </xdr:to>
    <xdr:sp macro="" textlink="">
      <xdr:nvSpPr>
        <xdr:cNvPr id="2" name="Rectangle 69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6200001">
          <a:off x="78867" y="1222743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189179</xdr:colOff>
      <xdr:row>55</xdr:row>
      <xdr:rowOff>0</xdr:rowOff>
    </xdr:to>
    <xdr:sp macro="" textlink="">
      <xdr:nvSpPr>
        <xdr:cNvPr id="3" name="Rectangle 193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6200001">
          <a:off x="94590" y="23660760"/>
          <a:ext cx="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189179</xdr:colOff>
      <xdr:row>122</xdr:row>
      <xdr:rowOff>32414</xdr:rowOff>
    </xdr:to>
    <xdr:sp macro="" textlink="">
      <xdr:nvSpPr>
        <xdr:cNvPr id="4" name="Rectangle 635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6200001">
          <a:off x="78383" y="4669889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oneCellAnchor>
    <xdr:from>
      <xdr:col>0</xdr:col>
      <xdr:colOff>99995</xdr:colOff>
      <xdr:row>0</xdr:row>
      <xdr:rowOff>308702</xdr:rowOff>
    </xdr:from>
    <xdr:ext cx="772158" cy="774700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95" y="308702"/>
          <a:ext cx="772158" cy="774700"/>
        </a:xfrm>
        <a:prstGeom prst="rect">
          <a:avLst/>
        </a:prstGeom>
      </xdr:spPr>
    </xdr:pic>
    <xdr:clientData/>
  </xdr:oneCellAnchor>
  <xdr:oneCellAnchor>
    <xdr:from>
      <xdr:col>0</xdr:col>
      <xdr:colOff>99995</xdr:colOff>
      <xdr:row>0</xdr:row>
      <xdr:rowOff>331562</xdr:rowOff>
    </xdr:from>
    <xdr:ext cx="772158" cy="774700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95" y="331562"/>
          <a:ext cx="772158" cy="7747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199253</xdr:colOff>
      <xdr:row>0</xdr:row>
      <xdr:rowOff>107782</xdr:rowOff>
    </xdr:from>
    <xdr:ext cx="776920" cy="774700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9253" y="107782"/>
          <a:ext cx="776920" cy="7747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189179</xdr:colOff>
      <xdr:row>18</xdr:row>
      <xdr:rowOff>31446</xdr:rowOff>
    </xdr:to>
    <xdr:sp macro="" textlink="">
      <xdr:nvSpPr>
        <xdr:cNvPr id="2" name="Rectangle 69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16200001">
          <a:off x="78867" y="7855458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189179</xdr:colOff>
      <xdr:row>45</xdr:row>
      <xdr:rowOff>0</xdr:rowOff>
    </xdr:to>
    <xdr:sp macro="" textlink="">
      <xdr:nvSpPr>
        <xdr:cNvPr id="3" name="Rectangle 193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6200001">
          <a:off x="94590" y="18602985"/>
          <a:ext cx="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189179</xdr:colOff>
      <xdr:row>135</xdr:row>
      <xdr:rowOff>32414</xdr:rowOff>
    </xdr:to>
    <xdr:sp macro="" textlink="">
      <xdr:nvSpPr>
        <xdr:cNvPr id="4" name="Rectangle 635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rot="16200001">
          <a:off x="78383" y="43469917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oneCellAnchor>
    <xdr:from>
      <xdr:col>0</xdr:col>
      <xdr:colOff>221915</xdr:colOff>
      <xdr:row>0</xdr:row>
      <xdr:rowOff>148682</xdr:rowOff>
    </xdr:from>
    <xdr:ext cx="747771" cy="774700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915" y="148682"/>
          <a:ext cx="747771" cy="7747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189179</xdr:colOff>
      <xdr:row>18</xdr:row>
      <xdr:rowOff>31446</xdr:rowOff>
    </xdr:to>
    <xdr:sp macro="" textlink="">
      <xdr:nvSpPr>
        <xdr:cNvPr id="2" name="Rectangle 69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rot="16200001">
          <a:off x="78867" y="7950708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189179</xdr:colOff>
      <xdr:row>47</xdr:row>
      <xdr:rowOff>0</xdr:rowOff>
    </xdr:to>
    <xdr:sp macro="" textlink="">
      <xdr:nvSpPr>
        <xdr:cNvPr id="3" name="Rectangle 193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rot="16200001">
          <a:off x="94590" y="18488685"/>
          <a:ext cx="0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189179</xdr:colOff>
      <xdr:row>134</xdr:row>
      <xdr:rowOff>32414</xdr:rowOff>
    </xdr:to>
    <xdr:sp macro="" textlink="">
      <xdr:nvSpPr>
        <xdr:cNvPr id="4" name="Rectangle 635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 rot="16200001">
          <a:off x="78383" y="42793642"/>
          <a:ext cx="32414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oneCellAnchor>
    <xdr:from>
      <xdr:col>0</xdr:col>
      <xdr:colOff>168575</xdr:colOff>
      <xdr:row>0</xdr:row>
      <xdr:rowOff>102962</xdr:rowOff>
    </xdr:from>
    <xdr:ext cx="776920" cy="774700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75" y="102962"/>
          <a:ext cx="776920" cy="7747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189179</xdr:colOff>
      <xdr:row>24</xdr:row>
      <xdr:rowOff>31446</xdr:rowOff>
    </xdr:to>
    <xdr:sp macro="" textlink="">
      <xdr:nvSpPr>
        <xdr:cNvPr id="2" name="Rectangle 69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rot="16200001">
          <a:off x="78867" y="8790813"/>
          <a:ext cx="31446" cy="189179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251460</xdr:rowOff>
    </xdr:from>
    <xdr:to>
      <xdr:col>1</xdr:col>
      <xdr:colOff>81942</xdr:colOff>
      <xdr:row>0</xdr:row>
      <xdr:rowOff>905510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"/>
          <a:ext cx="691542" cy="654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160020</xdr:rowOff>
    </xdr:from>
    <xdr:to>
      <xdr:col>1</xdr:col>
      <xdr:colOff>300990</xdr:colOff>
      <xdr:row>0</xdr:row>
      <xdr:rowOff>839470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71247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617"/>
  <sheetViews>
    <sheetView topLeftCell="A33" workbookViewId="0">
      <selection activeCell="N14" sqref="N14"/>
    </sheetView>
  </sheetViews>
  <sheetFormatPr defaultRowHeight="14.4" x14ac:dyDescent="0.3"/>
  <cols>
    <col min="3" max="3" width="12.6640625" customWidth="1"/>
    <col min="4" max="4" width="37.33203125" customWidth="1"/>
    <col min="5" max="5" width="7.77734375" customWidth="1"/>
    <col min="6" max="7" width="7.33203125" customWidth="1"/>
    <col min="8" max="8" width="7.5546875" customWidth="1"/>
    <col min="9" max="9" width="7.88671875" customWidth="1"/>
    <col min="10" max="11" width="7.6640625" customWidth="1"/>
  </cols>
  <sheetData>
    <row r="1" spans="1:15" ht="89.4" customHeight="1" x14ac:dyDescent="0.3">
      <c r="A1" s="256" t="s">
        <v>1395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7"/>
      <c r="M1" s="7"/>
      <c r="N1" s="7"/>
      <c r="O1" s="7"/>
    </row>
    <row r="2" spans="1:15" ht="42" customHeight="1" x14ac:dyDescent="0.3">
      <c r="A2" s="257" t="s">
        <v>198</v>
      </c>
      <c r="B2" s="258"/>
      <c r="C2" s="258"/>
      <c r="D2" s="258"/>
      <c r="E2" s="258"/>
      <c r="F2" s="258"/>
      <c r="G2" s="258"/>
      <c r="H2" s="258"/>
      <c r="I2" s="258"/>
      <c r="J2" s="258"/>
      <c r="K2" s="259"/>
      <c r="L2" s="7"/>
      <c r="M2" s="7"/>
      <c r="N2" s="7"/>
      <c r="O2" s="7"/>
    </row>
    <row r="3" spans="1:15" s="198" customFormat="1" ht="28.2" customHeight="1" x14ac:dyDescent="0.3">
      <c r="A3" s="218" t="s">
        <v>8</v>
      </c>
      <c r="B3" s="218" t="s">
        <v>199</v>
      </c>
      <c r="C3" s="218" t="s">
        <v>200</v>
      </c>
      <c r="D3" s="219" t="s">
        <v>13</v>
      </c>
      <c r="E3" s="219" t="s">
        <v>201</v>
      </c>
      <c r="F3" s="219" t="s">
        <v>202</v>
      </c>
      <c r="G3" s="219" t="s">
        <v>203</v>
      </c>
      <c r="H3" s="219" t="s">
        <v>204</v>
      </c>
      <c r="I3" s="219" t="s">
        <v>14</v>
      </c>
      <c r="J3" s="219" t="s">
        <v>15</v>
      </c>
      <c r="K3" s="219" t="s">
        <v>205</v>
      </c>
      <c r="L3" s="119"/>
      <c r="M3" s="119"/>
      <c r="N3" s="119"/>
      <c r="O3" s="119"/>
    </row>
    <row r="4" spans="1:15" s="198" customFormat="1" ht="28.2" customHeight="1" x14ac:dyDescent="0.3">
      <c r="A4" s="260" t="s">
        <v>206</v>
      </c>
      <c r="B4" s="122"/>
      <c r="C4" s="121" t="s">
        <v>207</v>
      </c>
      <c r="D4" s="220" t="s">
        <v>208</v>
      </c>
      <c r="E4" s="121" t="s">
        <v>26</v>
      </c>
      <c r="F4" s="121">
        <v>4</v>
      </c>
      <c r="G4" s="121">
        <v>4</v>
      </c>
      <c r="H4" s="121">
        <v>0</v>
      </c>
      <c r="I4" s="121">
        <v>8</v>
      </c>
      <c r="J4" s="121">
        <v>6</v>
      </c>
      <c r="K4" s="121">
        <v>10</v>
      </c>
      <c r="L4" s="119"/>
      <c r="M4" s="119"/>
      <c r="N4" s="119"/>
      <c r="O4" s="119"/>
    </row>
    <row r="5" spans="1:15" s="198" customFormat="1" ht="28.2" customHeight="1" x14ac:dyDescent="0.3">
      <c r="A5" s="260"/>
      <c r="B5" s="122"/>
      <c r="C5" s="121" t="s">
        <v>209</v>
      </c>
      <c r="D5" s="221" t="s">
        <v>210</v>
      </c>
      <c r="E5" s="121" t="s">
        <v>26</v>
      </c>
      <c r="F5" s="121">
        <v>2</v>
      </c>
      <c r="G5" s="121">
        <v>2</v>
      </c>
      <c r="H5" s="121">
        <v>0</v>
      </c>
      <c r="I5" s="121">
        <v>4</v>
      </c>
      <c r="J5" s="121">
        <v>3</v>
      </c>
      <c r="K5" s="121">
        <v>5</v>
      </c>
      <c r="L5" s="119"/>
      <c r="M5" s="119"/>
      <c r="N5" s="119"/>
      <c r="O5" s="119"/>
    </row>
    <row r="6" spans="1:15" s="198" customFormat="1" ht="28.2" customHeight="1" x14ac:dyDescent="0.3">
      <c r="A6" s="260"/>
      <c r="B6" s="122"/>
      <c r="C6" s="121" t="s">
        <v>211</v>
      </c>
      <c r="D6" s="221" t="s">
        <v>212</v>
      </c>
      <c r="E6" s="121" t="s">
        <v>26</v>
      </c>
      <c r="F6" s="121">
        <v>2</v>
      </c>
      <c r="G6" s="121">
        <v>2</v>
      </c>
      <c r="H6" s="121">
        <v>0</v>
      </c>
      <c r="I6" s="121">
        <v>4</v>
      </c>
      <c r="J6" s="121">
        <v>3</v>
      </c>
      <c r="K6" s="121">
        <v>5</v>
      </c>
      <c r="L6" s="119"/>
      <c r="M6" s="119"/>
      <c r="N6" s="119"/>
      <c r="O6" s="119"/>
    </row>
    <row r="7" spans="1:15" s="198" customFormat="1" ht="28.2" customHeight="1" x14ac:dyDescent="0.3">
      <c r="A7" s="260"/>
      <c r="B7" s="122"/>
      <c r="C7" s="121" t="s">
        <v>213</v>
      </c>
      <c r="D7" s="221" t="s">
        <v>214</v>
      </c>
      <c r="E7" s="121" t="s">
        <v>26</v>
      </c>
      <c r="F7" s="121">
        <v>2</v>
      </c>
      <c r="G7" s="121">
        <v>2</v>
      </c>
      <c r="H7" s="121">
        <v>0</v>
      </c>
      <c r="I7" s="121">
        <v>4</v>
      </c>
      <c r="J7" s="121">
        <v>3</v>
      </c>
      <c r="K7" s="121">
        <v>5</v>
      </c>
      <c r="L7" s="119"/>
      <c r="M7" s="119"/>
      <c r="N7" s="119"/>
      <c r="O7" s="119"/>
    </row>
    <row r="8" spans="1:15" s="198" customFormat="1" ht="28.2" customHeight="1" x14ac:dyDescent="0.3">
      <c r="A8" s="260"/>
      <c r="B8" s="122"/>
      <c r="C8" s="121" t="s">
        <v>215</v>
      </c>
      <c r="D8" s="221" t="s">
        <v>216</v>
      </c>
      <c r="E8" s="121" t="s">
        <v>26</v>
      </c>
      <c r="F8" s="121">
        <v>2</v>
      </c>
      <c r="G8" s="121">
        <v>2</v>
      </c>
      <c r="H8" s="121">
        <v>0</v>
      </c>
      <c r="I8" s="121">
        <v>4</v>
      </c>
      <c r="J8" s="121">
        <v>3</v>
      </c>
      <c r="K8" s="121">
        <v>5</v>
      </c>
      <c r="L8" s="119"/>
      <c r="M8" s="119"/>
      <c r="N8" s="119"/>
      <c r="O8" s="119"/>
    </row>
    <row r="9" spans="1:15" s="198" customFormat="1" ht="28.2" customHeight="1" x14ac:dyDescent="0.3">
      <c r="A9" s="261" t="s">
        <v>18</v>
      </c>
      <c r="B9" s="261"/>
      <c r="C9" s="261"/>
      <c r="D9" s="261"/>
      <c r="E9" s="261"/>
      <c r="F9" s="218">
        <f>SUM(F4:F8)</f>
        <v>12</v>
      </c>
      <c r="G9" s="218">
        <f>SUM(G4:G8)</f>
        <v>12</v>
      </c>
      <c r="H9" s="218">
        <f>SUM(H4:H8)</f>
        <v>0</v>
      </c>
      <c r="I9" s="218">
        <v>24</v>
      </c>
      <c r="J9" s="218">
        <v>18</v>
      </c>
      <c r="K9" s="218">
        <f>SUM(K4:K8)</f>
        <v>30</v>
      </c>
      <c r="L9" s="119"/>
      <c r="M9" s="119"/>
      <c r="N9" s="119"/>
      <c r="O9" s="119"/>
    </row>
    <row r="10" spans="1:15" s="198" customFormat="1" ht="28.2" customHeight="1" x14ac:dyDescent="0.3">
      <c r="A10" s="222"/>
      <c r="B10" s="222"/>
      <c r="C10" s="222"/>
      <c r="D10" s="222"/>
      <c r="E10" s="222"/>
      <c r="F10" s="223"/>
      <c r="G10" s="223"/>
      <c r="H10" s="223"/>
      <c r="I10" s="223"/>
      <c r="J10" s="223"/>
      <c r="K10" s="223"/>
      <c r="L10" s="119"/>
      <c r="M10" s="119"/>
      <c r="N10" s="119"/>
      <c r="O10" s="119"/>
    </row>
    <row r="11" spans="1:15" s="198" customFormat="1" ht="28.2" customHeight="1" x14ac:dyDescent="0.3">
      <c r="A11" s="253" t="s">
        <v>10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119"/>
      <c r="M11" s="119"/>
      <c r="N11" s="119"/>
      <c r="O11" s="119"/>
    </row>
    <row r="12" spans="1:15" s="198" customFormat="1" ht="28.2" customHeight="1" x14ac:dyDescent="0.3">
      <c r="A12" s="155" t="s">
        <v>8</v>
      </c>
      <c r="B12" s="155" t="s">
        <v>11</v>
      </c>
      <c r="C12" s="155" t="s">
        <v>12</v>
      </c>
      <c r="D12" s="130" t="s">
        <v>13</v>
      </c>
      <c r="E12" s="155" t="s">
        <v>0</v>
      </c>
      <c r="F12" s="155" t="s">
        <v>1</v>
      </c>
      <c r="G12" s="155" t="s">
        <v>2</v>
      </c>
      <c r="H12" s="155" t="s">
        <v>3</v>
      </c>
      <c r="I12" s="155" t="s">
        <v>14</v>
      </c>
      <c r="J12" s="155" t="s">
        <v>15</v>
      </c>
      <c r="K12" s="155" t="s">
        <v>4</v>
      </c>
      <c r="L12" s="119"/>
      <c r="M12" s="119"/>
      <c r="N12" s="119"/>
      <c r="O12" s="119"/>
    </row>
    <row r="13" spans="1:15" s="198" customFormat="1" ht="28.2" customHeight="1" x14ac:dyDescent="0.3">
      <c r="A13" s="249">
        <v>1</v>
      </c>
      <c r="B13" s="17" t="s">
        <v>5</v>
      </c>
      <c r="C13" s="154" t="s">
        <v>29</v>
      </c>
      <c r="D13" s="107" t="s">
        <v>217</v>
      </c>
      <c r="E13" s="154" t="s">
        <v>26</v>
      </c>
      <c r="F13" s="154">
        <v>2</v>
      </c>
      <c r="G13" s="154">
        <v>0</v>
      </c>
      <c r="H13" s="154">
        <v>0</v>
      </c>
      <c r="I13" s="58">
        <v>2</v>
      </c>
      <c r="J13" s="58">
        <v>2</v>
      </c>
      <c r="K13" s="154">
        <v>2</v>
      </c>
      <c r="L13" s="119"/>
      <c r="M13" s="119"/>
      <c r="N13" s="119"/>
      <c r="O13" s="119"/>
    </row>
    <row r="14" spans="1:15" s="198" customFormat="1" ht="28.2" customHeight="1" x14ac:dyDescent="0.3">
      <c r="A14" s="249"/>
      <c r="B14" s="17" t="s">
        <v>6</v>
      </c>
      <c r="C14" s="154" t="s">
        <v>30</v>
      </c>
      <c r="D14" s="107" t="s">
        <v>218</v>
      </c>
      <c r="E14" s="154" t="s">
        <v>26</v>
      </c>
      <c r="F14" s="154">
        <v>2</v>
      </c>
      <c r="G14" s="154">
        <v>0</v>
      </c>
      <c r="H14" s="154">
        <v>0</v>
      </c>
      <c r="I14" s="58">
        <v>2</v>
      </c>
      <c r="J14" s="58">
        <v>2</v>
      </c>
      <c r="K14" s="154">
        <v>2</v>
      </c>
      <c r="L14" s="119"/>
      <c r="M14" s="119"/>
      <c r="N14" s="119"/>
      <c r="O14" s="119"/>
    </row>
    <row r="15" spans="1:15" s="198" customFormat="1" ht="28.2" customHeight="1" x14ac:dyDescent="0.3">
      <c r="A15" s="249"/>
      <c r="B15" s="17"/>
      <c r="C15" s="154" t="s">
        <v>32</v>
      </c>
      <c r="D15" s="107" t="s">
        <v>51</v>
      </c>
      <c r="E15" s="154" t="s">
        <v>26</v>
      </c>
      <c r="F15" s="154">
        <v>1</v>
      </c>
      <c r="G15" s="154">
        <v>1</v>
      </c>
      <c r="H15" s="154">
        <v>0</v>
      </c>
      <c r="I15" s="58">
        <v>2</v>
      </c>
      <c r="J15" s="58">
        <v>1.5</v>
      </c>
      <c r="K15" s="154">
        <v>2</v>
      </c>
      <c r="L15" s="119"/>
      <c r="M15" s="119"/>
      <c r="N15" s="119"/>
      <c r="O15" s="119"/>
    </row>
    <row r="16" spans="1:15" s="198" customFormat="1" ht="28.2" customHeight="1" x14ac:dyDescent="0.3">
      <c r="A16" s="249"/>
      <c r="B16" s="17"/>
      <c r="C16" s="124" t="s">
        <v>219</v>
      </c>
      <c r="D16" s="174" t="s">
        <v>220</v>
      </c>
      <c r="E16" s="124" t="s">
        <v>25</v>
      </c>
      <c r="F16" s="124">
        <v>4</v>
      </c>
      <c r="G16" s="124">
        <v>0</v>
      </c>
      <c r="H16" s="124">
        <v>0</v>
      </c>
      <c r="I16" s="124">
        <v>4</v>
      </c>
      <c r="J16" s="124">
        <v>4</v>
      </c>
      <c r="K16" s="124">
        <v>5</v>
      </c>
      <c r="L16" s="119"/>
      <c r="M16" s="119"/>
      <c r="N16" s="119"/>
      <c r="O16" s="119"/>
    </row>
    <row r="17" spans="1:15" s="198" customFormat="1" ht="28.2" customHeight="1" x14ac:dyDescent="0.3">
      <c r="A17" s="249"/>
      <c r="B17" s="17"/>
      <c r="C17" s="124" t="s">
        <v>221</v>
      </c>
      <c r="D17" s="174" t="s">
        <v>222</v>
      </c>
      <c r="E17" s="124" t="s">
        <v>26</v>
      </c>
      <c r="F17" s="124">
        <v>3</v>
      </c>
      <c r="G17" s="124">
        <v>0</v>
      </c>
      <c r="H17" s="124">
        <v>0</v>
      </c>
      <c r="I17" s="124">
        <v>3</v>
      </c>
      <c r="J17" s="124">
        <v>3</v>
      </c>
      <c r="K17" s="124">
        <v>6</v>
      </c>
      <c r="L17" s="119"/>
      <c r="M17" s="119"/>
      <c r="N17" s="119"/>
      <c r="O17" s="119"/>
    </row>
    <row r="18" spans="1:15" s="198" customFormat="1" ht="28.2" customHeight="1" x14ac:dyDescent="0.3">
      <c r="A18" s="249"/>
      <c r="B18" s="17"/>
      <c r="C18" s="124" t="s">
        <v>223</v>
      </c>
      <c r="D18" s="174" t="s">
        <v>224</v>
      </c>
      <c r="E18" s="124" t="s">
        <v>26</v>
      </c>
      <c r="F18" s="124">
        <v>2</v>
      </c>
      <c r="G18" s="124">
        <v>0</v>
      </c>
      <c r="H18" s="124">
        <v>0</v>
      </c>
      <c r="I18" s="124">
        <v>2</v>
      </c>
      <c r="J18" s="124">
        <v>2</v>
      </c>
      <c r="K18" s="124">
        <v>4</v>
      </c>
      <c r="L18" s="119"/>
      <c r="M18" s="119"/>
      <c r="N18" s="119"/>
      <c r="O18" s="119"/>
    </row>
    <row r="19" spans="1:15" s="198" customFormat="1" ht="28.2" customHeight="1" x14ac:dyDescent="0.3">
      <c r="A19" s="249"/>
      <c r="B19" s="17"/>
      <c r="C19" s="124" t="s">
        <v>225</v>
      </c>
      <c r="D19" s="174" t="s">
        <v>226</v>
      </c>
      <c r="E19" s="124" t="s">
        <v>26</v>
      </c>
      <c r="F19" s="124">
        <v>2</v>
      </c>
      <c r="G19" s="124">
        <v>0</v>
      </c>
      <c r="H19" s="124">
        <v>0</v>
      </c>
      <c r="I19" s="124">
        <v>2</v>
      </c>
      <c r="J19" s="124">
        <v>2</v>
      </c>
      <c r="K19" s="124">
        <v>4</v>
      </c>
      <c r="L19" s="119"/>
      <c r="M19" s="119"/>
      <c r="N19" s="119"/>
      <c r="O19" s="119"/>
    </row>
    <row r="20" spans="1:15" s="198" customFormat="1" ht="28.2" customHeight="1" x14ac:dyDescent="0.3">
      <c r="A20" s="249"/>
      <c r="B20" s="17"/>
      <c r="C20" s="154" t="s">
        <v>28</v>
      </c>
      <c r="D20" s="107" t="s">
        <v>27</v>
      </c>
      <c r="E20" s="154" t="s">
        <v>24</v>
      </c>
      <c r="F20" s="154">
        <v>2</v>
      </c>
      <c r="G20" s="154">
        <v>0</v>
      </c>
      <c r="H20" s="154">
        <v>0</v>
      </c>
      <c r="I20" s="58">
        <v>2</v>
      </c>
      <c r="J20" s="58">
        <v>2</v>
      </c>
      <c r="K20" s="154">
        <v>3</v>
      </c>
      <c r="L20" s="119"/>
      <c r="M20" s="119"/>
      <c r="N20" s="119"/>
      <c r="O20" s="119"/>
    </row>
    <row r="21" spans="1:15" s="198" customFormat="1" ht="28.2" customHeight="1" x14ac:dyDescent="0.3">
      <c r="A21" s="249"/>
      <c r="B21" s="17"/>
      <c r="C21" s="124"/>
      <c r="D21" s="107" t="s">
        <v>37</v>
      </c>
      <c r="E21" s="154" t="s">
        <v>24</v>
      </c>
      <c r="F21" s="154">
        <v>4</v>
      </c>
      <c r="G21" s="154">
        <v>0</v>
      </c>
      <c r="H21" s="154">
        <v>0</v>
      </c>
      <c r="I21" s="58">
        <v>4</v>
      </c>
      <c r="J21" s="58">
        <v>4</v>
      </c>
      <c r="K21" s="154">
        <v>5</v>
      </c>
      <c r="L21" s="119"/>
      <c r="M21" s="119"/>
      <c r="N21" s="119"/>
      <c r="O21" s="119"/>
    </row>
    <row r="22" spans="1:15" s="198" customFormat="1" ht="28.2" customHeight="1" x14ac:dyDescent="0.3">
      <c r="A22" s="249"/>
      <c r="B22" s="254" t="s">
        <v>38</v>
      </c>
      <c r="C22" s="254"/>
      <c r="D22" s="254"/>
      <c r="E22" s="254"/>
      <c r="F22" s="254"/>
      <c r="G22" s="254"/>
      <c r="H22" s="254"/>
      <c r="I22" s="254"/>
      <c r="J22" s="254"/>
      <c r="K22" s="254"/>
      <c r="L22" s="119"/>
      <c r="M22" s="119"/>
      <c r="N22" s="119"/>
      <c r="O22" s="119"/>
    </row>
    <row r="23" spans="1:15" s="198" customFormat="1" ht="28.2" customHeight="1" x14ac:dyDescent="0.3">
      <c r="A23" s="249"/>
      <c r="B23" s="18"/>
      <c r="C23" s="122" t="s">
        <v>342</v>
      </c>
      <c r="D23" s="123" t="s">
        <v>227</v>
      </c>
      <c r="E23" s="122" t="s">
        <v>24</v>
      </c>
      <c r="F23" s="122">
        <v>4</v>
      </c>
      <c r="G23" s="122">
        <v>0</v>
      </c>
      <c r="H23" s="124">
        <v>0</v>
      </c>
      <c r="I23" s="124">
        <v>4</v>
      </c>
      <c r="J23" s="122">
        <v>4</v>
      </c>
      <c r="K23" s="122">
        <v>5</v>
      </c>
      <c r="L23" s="119"/>
      <c r="M23" s="119"/>
      <c r="N23" s="119"/>
      <c r="O23" s="119"/>
    </row>
    <row r="24" spans="1:15" s="198" customFormat="1" ht="28.2" customHeight="1" x14ac:dyDescent="0.3">
      <c r="A24" s="249"/>
      <c r="B24" s="18"/>
      <c r="C24" s="122" t="s">
        <v>343</v>
      </c>
      <c r="D24" s="123" t="s">
        <v>228</v>
      </c>
      <c r="E24" s="122" t="s">
        <v>24</v>
      </c>
      <c r="F24" s="122">
        <v>4</v>
      </c>
      <c r="G24" s="122">
        <v>0</v>
      </c>
      <c r="H24" s="124">
        <v>0</v>
      </c>
      <c r="I24" s="124">
        <v>4</v>
      </c>
      <c r="J24" s="122">
        <v>4</v>
      </c>
      <c r="K24" s="122">
        <v>5</v>
      </c>
      <c r="L24" s="119"/>
      <c r="M24" s="119"/>
      <c r="N24" s="119"/>
      <c r="O24" s="119"/>
    </row>
    <row r="25" spans="1:15" s="198" customFormat="1" ht="28.2" customHeight="1" x14ac:dyDescent="0.3">
      <c r="A25" s="249"/>
      <c r="B25" s="18"/>
      <c r="C25" s="122" t="s">
        <v>344</v>
      </c>
      <c r="D25" s="123" t="s">
        <v>229</v>
      </c>
      <c r="E25" s="122" t="s">
        <v>24</v>
      </c>
      <c r="F25" s="122">
        <v>4</v>
      </c>
      <c r="G25" s="122">
        <v>0</v>
      </c>
      <c r="H25" s="124">
        <v>0</v>
      </c>
      <c r="I25" s="124">
        <v>4</v>
      </c>
      <c r="J25" s="122">
        <v>4</v>
      </c>
      <c r="K25" s="122">
        <v>5</v>
      </c>
      <c r="L25" s="119"/>
      <c r="M25" s="119"/>
      <c r="N25" s="119"/>
      <c r="O25" s="119"/>
    </row>
    <row r="26" spans="1:15" s="198" customFormat="1" ht="28.2" customHeight="1" x14ac:dyDescent="0.3">
      <c r="A26" s="249"/>
      <c r="B26" s="254" t="s">
        <v>17</v>
      </c>
      <c r="C26" s="254"/>
      <c r="D26" s="254"/>
      <c r="E26" s="254"/>
      <c r="F26" s="156">
        <v>20</v>
      </c>
      <c r="G26" s="156">
        <v>1</v>
      </c>
      <c r="H26" s="156">
        <v>0</v>
      </c>
      <c r="I26" s="156">
        <v>21</v>
      </c>
      <c r="J26" s="156">
        <v>20.5</v>
      </c>
      <c r="K26" s="156">
        <v>30</v>
      </c>
      <c r="L26" s="119"/>
      <c r="M26" s="119"/>
      <c r="N26" s="119"/>
      <c r="O26" s="119"/>
    </row>
    <row r="27" spans="1:15" s="198" customFormat="1" ht="28.2" customHeight="1" x14ac:dyDescent="0.3">
      <c r="A27" s="159"/>
      <c r="B27" s="167" t="s">
        <v>60</v>
      </c>
      <c r="C27" s="163"/>
      <c r="D27" s="163"/>
      <c r="E27" s="163"/>
      <c r="F27" s="224"/>
      <c r="G27" s="224"/>
      <c r="H27" s="224"/>
      <c r="I27" s="224"/>
      <c r="J27" s="224"/>
      <c r="K27" s="224"/>
      <c r="L27" s="119"/>
      <c r="M27" s="119"/>
      <c r="N27" s="119"/>
      <c r="O27" s="119"/>
    </row>
    <row r="28" spans="1:15" s="198" customFormat="1" ht="28.2" customHeight="1" x14ac:dyDescent="0.3">
      <c r="A28" s="159"/>
      <c r="C28" s="159"/>
      <c r="D28" s="160"/>
      <c r="E28" s="159"/>
      <c r="F28" s="159"/>
      <c r="G28" s="159"/>
      <c r="H28" s="159"/>
      <c r="I28" s="159"/>
      <c r="J28" s="159"/>
      <c r="K28" s="159"/>
      <c r="L28" s="119"/>
      <c r="M28" s="119"/>
      <c r="N28" s="119"/>
      <c r="O28" s="119"/>
    </row>
    <row r="29" spans="1:15" s="198" customFormat="1" ht="28.2" customHeight="1" x14ac:dyDescent="0.3">
      <c r="A29" s="253" t="s">
        <v>9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119"/>
      <c r="M29" s="119"/>
      <c r="N29" s="119"/>
      <c r="O29" s="119"/>
    </row>
    <row r="30" spans="1:15" s="198" customFormat="1" ht="28.2" customHeight="1" x14ac:dyDescent="0.3">
      <c r="A30" s="155" t="s">
        <v>8</v>
      </c>
      <c r="B30" s="155" t="s">
        <v>11</v>
      </c>
      <c r="C30" s="155" t="s">
        <v>12</v>
      </c>
      <c r="D30" s="130" t="s">
        <v>13</v>
      </c>
      <c r="E30" s="155" t="s">
        <v>0</v>
      </c>
      <c r="F30" s="155" t="s">
        <v>1</v>
      </c>
      <c r="G30" s="155" t="s">
        <v>2</v>
      </c>
      <c r="H30" s="155" t="s">
        <v>3</v>
      </c>
      <c r="I30" s="155" t="s">
        <v>14</v>
      </c>
      <c r="J30" s="155" t="s">
        <v>15</v>
      </c>
      <c r="K30" s="155" t="s">
        <v>4</v>
      </c>
      <c r="L30" s="119"/>
      <c r="M30" s="119"/>
      <c r="N30" s="119"/>
      <c r="O30" s="119"/>
    </row>
    <row r="31" spans="1:15" s="198" customFormat="1" ht="28.2" customHeight="1" x14ac:dyDescent="0.3">
      <c r="A31" s="249">
        <v>2</v>
      </c>
      <c r="B31" s="17" t="s">
        <v>5</v>
      </c>
      <c r="C31" s="154" t="s">
        <v>33</v>
      </c>
      <c r="D31" s="107" t="s">
        <v>230</v>
      </c>
      <c r="E31" s="154" t="s">
        <v>26</v>
      </c>
      <c r="F31" s="154">
        <v>2</v>
      </c>
      <c r="G31" s="154">
        <v>0</v>
      </c>
      <c r="H31" s="154">
        <v>0</v>
      </c>
      <c r="I31" s="58">
        <v>2</v>
      </c>
      <c r="J31" s="58">
        <v>2</v>
      </c>
      <c r="K31" s="154">
        <v>2</v>
      </c>
      <c r="L31" s="119"/>
      <c r="M31" s="119"/>
      <c r="N31" s="119"/>
      <c r="O31" s="119"/>
    </row>
    <row r="32" spans="1:15" s="198" customFormat="1" ht="28.2" customHeight="1" x14ac:dyDescent="0.3">
      <c r="A32" s="249"/>
      <c r="B32" s="17" t="s">
        <v>5</v>
      </c>
      <c r="C32" s="154" t="s">
        <v>34</v>
      </c>
      <c r="D32" s="107" t="s">
        <v>231</v>
      </c>
      <c r="E32" s="154" t="s">
        <v>26</v>
      </c>
      <c r="F32" s="154">
        <v>2</v>
      </c>
      <c r="G32" s="154">
        <v>0</v>
      </c>
      <c r="H32" s="154">
        <v>0</v>
      </c>
      <c r="I32" s="58">
        <v>2</v>
      </c>
      <c r="J32" s="58">
        <v>2</v>
      </c>
      <c r="K32" s="154">
        <v>2</v>
      </c>
      <c r="L32" s="119"/>
      <c r="M32" s="119"/>
      <c r="N32" s="119"/>
      <c r="O32" s="119"/>
    </row>
    <row r="33" spans="1:15" s="198" customFormat="1" ht="28.2" customHeight="1" x14ac:dyDescent="0.3">
      <c r="A33" s="249"/>
      <c r="B33" s="17" t="s">
        <v>5</v>
      </c>
      <c r="C33" s="115" t="s">
        <v>232</v>
      </c>
      <c r="D33" s="120" t="s">
        <v>233</v>
      </c>
      <c r="E33" s="115" t="s">
        <v>25</v>
      </c>
      <c r="F33" s="115">
        <v>3</v>
      </c>
      <c r="G33" s="115">
        <v>0</v>
      </c>
      <c r="H33" s="115">
        <v>0</v>
      </c>
      <c r="I33" s="121">
        <v>3</v>
      </c>
      <c r="J33" s="121">
        <v>3</v>
      </c>
      <c r="K33" s="115">
        <v>5</v>
      </c>
      <c r="L33" s="119"/>
      <c r="M33" s="119"/>
      <c r="N33" s="119"/>
      <c r="O33" s="119"/>
    </row>
    <row r="34" spans="1:15" s="198" customFormat="1" ht="28.2" customHeight="1" x14ac:dyDescent="0.3">
      <c r="A34" s="249"/>
      <c r="B34" s="17"/>
      <c r="C34" s="115" t="s">
        <v>234</v>
      </c>
      <c r="D34" s="120" t="s">
        <v>235</v>
      </c>
      <c r="E34" s="115" t="s">
        <v>25</v>
      </c>
      <c r="F34" s="115">
        <v>4</v>
      </c>
      <c r="G34" s="115">
        <v>0</v>
      </c>
      <c r="H34" s="115">
        <v>0</v>
      </c>
      <c r="I34" s="121">
        <v>4</v>
      </c>
      <c r="J34" s="121">
        <v>4</v>
      </c>
      <c r="K34" s="115">
        <v>5</v>
      </c>
      <c r="L34" s="119"/>
      <c r="M34" s="119"/>
      <c r="N34" s="119"/>
      <c r="O34" s="119"/>
    </row>
    <row r="35" spans="1:15" s="198" customFormat="1" ht="28.2" customHeight="1" x14ac:dyDescent="0.3">
      <c r="A35" s="249"/>
      <c r="B35" s="17"/>
      <c r="C35" s="115" t="s">
        <v>236</v>
      </c>
      <c r="D35" s="120" t="s">
        <v>237</v>
      </c>
      <c r="E35" s="115" t="s">
        <v>26</v>
      </c>
      <c r="F35" s="115">
        <v>3</v>
      </c>
      <c r="G35" s="115">
        <v>0</v>
      </c>
      <c r="H35" s="115">
        <v>0</v>
      </c>
      <c r="I35" s="121">
        <v>3</v>
      </c>
      <c r="J35" s="121">
        <v>3</v>
      </c>
      <c r="K35" s="115">
        <v>6</v>
      </c>
      <c r="L35" s="119"/>
      <c r="M35" s="119"/>
      <c r="N35" s="119"/>
      <c r="O35" s="119"/>
    </row>
    <row r="36" spans="1:15" s="198" customFormat="1" ht="28.2" customHeight="1" x14ac:dyDescent="0.3">
      <c r="A36" s="249"/>
      <c r="B36" s="17"/>
      <c r="C36" s="115" t="s">
        <v>238</v>
      </c>
      <c r="D36" s="120" t="s">
        <v>239</v>
      </c>
      <c r="E36" s="115" t="s">
        <v>26</v>
      </c>
      <c r="F36" s="115">
        <v>3</v>
      </c>
      <c r="G36" s="115">
        <v>0</v>
      </c>
      <c r="H36" s="115">
        <v>0</v>
      </c>
      <c r="I36" s="121">
        <v>3</v>
      </c>
      <c r="J36" s="121">
        <v>3</v>
      </c>
      <c r="K36" s="115">
        <v>5</v>
      </c>
      <c r="L36" s="119"/>
      <c r="M36" s="119"/>
      <c r="N36" s="119"/>
      <c r="O36" s="119"/>
    </row>
    <row r="37" spans="1:15" s="198" customFormat="1" ht="28.2" customHeight="1" x14ac:dyDescent="0.3">
      <c r="A37" s="249"/>
      <c r="B37" s="17" t="s">
        <v>5</v>
      </c>
      <c r="C37" s="115"/>
      <c r="D37" s="107" t="s">
        <v>40</v>
      </c>
      <c r="E37" s="154" t="s">
        <v>24</v>
      </c>
      <c r="F37" s="154">
        <v>4</v>
      </c>
      <c r="G37" s="154">
        <v>0</v>
      </c>
      <c r="H37" s="154">
        <v>0</v>
      </c>
      <c r="I37" s="58">
        <v>4</v>
      </c>
      <c r="J37" s="58">
        <v>4</v>
      </c>
      <c r="K37" s="154">
        <v>5</v>
      </c>
      <c r="L37" s="119"/>
      <c r="M37" s="119"/>
      <c r="N37" s="119"/>
      <c r="O37" s="119"/>
    </row>
    <row r="38" spans="1:15" s="198" customFormat="1" ht="28.2" customHeight="1" x14ac:dyDescent="0.3">
      <c r="A38" s="249"/>
      <c r="B38" s="254" t="s">
        <v>38</v>
      </c>
      <c r="C38" s="254"/>
      <c r="D38" s="254"/>
      <c r="E38" s="254"/>
      <c r="F38" s="254"/>
      <c r="G38" s="254"/>
      <c r="H38" s="254"/>
      <c r="I38" s="254"/>
      <c r="J38" s="254"/>
      <c r="K38" s="254"/>
      <c r="L38" s="119"/>
      <c r="M38" s="119"/>
      <c r="N38" s="119"/>
      <c r="O38" s="119"/>
    </row>
    <row r="39" spans="1:15" s="198" customFormat="1" ht="28.2" customHeight="1" x14ac:dyDescent="0.3">
      <c r="A39" s="249"/>
      <c r="B39" s="18"/>
      <c r="C39" s="122" t="s">
        <v>345</v>
      </c>
      <c r="D39" s="123" t="s">
        <v>240</v>
      </c>
      <c r="E39" s="122" t="s">
        <v>24</v>
      </c>
      <c r="F39" s="122">
        <v>4</v>
      </c>
      <c r="G39" s="122">
        <v>0</v>
      </c>
      <c r="H39" s="124">
        <v>0</v>
      </c>
      <c r="I39" s="124">
        <v>4</v>
      </c>
      <c r="J39" s="122">
        <v>4</v>
      </c>
      <c r="K39" s="122">
        <v>5</v>
      </c>
      <c r="L39" s="119"/>
      <c r="M39" s="119"/>
      <c r="N39" s="119"/>
      <c r="O39" s="119"/>
    </row>
    <row r="40" spans="1:15" s="198" customFormat="1" ht="28.2" customHeight="1" x14ac:dyDescent="0.3">
      <c r="A40" s="249"/>
      <c r="B40" s="18"/>
      <c r="C40" s="122" t="s">
        <v>346</v>
      </c>
      <c r="D40" s="123" t="s">
        <v>241</v>
      </c>
      <c r="E40" s="122" t="s">
        <v>24</v>
      </c>
      <c r="F40" s="122">
        <v>4</v>
      </c>
      <c r="G40" s="122">
        <v>0</v>
      </c>
      <c r="H40" s="124">
        <v>0</v>
      </c>
      <c r="I40" s="124">
        <v>4</v>
      </c>
      <c r="J40" s="122">
        <v>4</v>
      </c>
      <c r="K40" s="122">
        <v>5</v>
      </c>
      <c r="L40" s="119"/>
      <c r="M40" s="119"/>
      <c r="N40" s="119"/>
      <c r="O40" s="119"/>
    </row>
    <row r="41" spans="1:15" s="198" customFormat="1" ht="28.2" customHeight="1" x14ac:dyDescent="0.3">
      <c r="A41" s="249"/>
      <c r="B41" s="18"/>
      <c r="C41" s="122" t="s">
        <v>347</v>
      </c>
      <c r="D41" s="123" t="s">
        <v>242</v>
      </c>
      <c r="E41" s="122" t="s">
        <v>24</v>
      </c>
      <c r="F41" s="122">
        <v>4</v>
      </c>
      <c r="G41" s="122">
        <v>0</v>
      </c>
      <c r="H41" s="124">
        <v>0</v>
      </c>
      <c r="I41" s="124">
        <v>4</v>
      </c>
      <c r="J41" s="122">
        <v>4</v>
      </c>
      <c r="K41" s="122">
        <v>5</v>
      </c>
      <c r="L41" s="119"/>
      <c r="M41" s="119"/>
      <c r="N41" s="119"/>
      <c r="O41" s="119"/>
    </row>
    <row r="42" spans="1:15" s="198" customFormat="1" ht="28.2" customHeight="1" x14ac:dyDescent="0.3">
      <c r="A42" s="262"/>
      <c r="B42" s="254" t="s">
        <v>17</v>
      </c>
      <c r="C42" s="254"/>
      <c r="D42" s="254"/>
      <c r="E42" s="254"/>
      <c r="F42" s="156">
        <v>21</v>
      </c>
      <c r="G42" s="156">
        <v>0</v>
      </c>
      <c r="H42" s="156">
        <v>0</v>
      </c>
      <c r="I42" s="156">
        <v>21</v>
      </c>
      <c r="J42" s="156">
        <v>21</v>
      </c>
      <c r="K42" s="156">
        <v>30</v>
      </c>
      <c r="L42" s="119"/>
      <c r="M42" s="119"/>
      <c r="N42" s="119"/>
      <c r="O42" s="119"/>
    </row>
    <row r="43" spans="1:15" s="198" customFormat="1" ht="28.2" customHeight="1" x14ac:dyDescent="0.3">
      <c r="A43" s="162"/>
      <c r="B43" s="163"/>
      <c r="C43" s="163"/>
      <c r="D43" s="163"/>
      <c r="E43" s="163"/>
      <c r="F43" s="224"/>
      <c r="G43" s="224"/>
      <c r="H43" s="224"/>
      <c r="I43" s="224"/>
      <c r="J43" s="224"/>
      <c r="K43" s="224"/>
      <c r="L43" s="119"/>
      <c r="M43" s="119"/>
      <c r="N43" s="119"/>
      <c r="O43" s="119"/>
    </row>
    <row r="44" spans="1:15" s="198" customFormat="1" ht="28.2" customHeight="1" x14ac:dyDescent="0.3">
      <c r="A44" s="255" t="s">
        <v>72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119"/>
      <c r="M44" s="119"/>
      <c r="N44" s="119"/>
      <c r="O44" s="119"/>
    </row>
    <row r="45" spans="1:15" s="198" customFormat="1" ht="28.2" customHeight="1" x14ac:dyDescent="0.3">
      <c r="A45" s="155" t="s">
        <v>8</v>
      </c>
      <c r="B45" s="155" t="s">
        <v>11</v>
      </c>
      <c r="C45" s="155" t="s">
        <v>12</v>
      </c>
      <c r="D45" s="130" t="s">
        <v>13</v>
      </c>
      <c r="E45" s="155" t="s">
        <v>0</v>
      </c>
      <c r="F45" s="155" t="s">
        <v>1</v>
      </c>
      <c r="G45" s="155" t="s">
        <v>2</v>
      </c>
      <c r="H45" s="155" t="s">
        <v>3</v>
      </c>
      <c r="I45" s="155" t="s">
        <v>14</v>
      </c>
      <c r="J45" s="155" t="s">
        <v>15</v>
      </c>
      <c r="K45" s="155" t="s">
        <v>4</v>
      </c>
      <c r="L45" s="119"/>
      <c r="M45" s="119"/>
      <c r="N45" s="119"/>
      <c r="O45" s="119"/>
    </row>
    <row r="46" spans="1:15" s="198" customFormat="1" ht="28.2" customHeight="1" x14ac:dyDescent="0.3">
      <c r="A46" s="249">
        <v>3</v>
      </c>
      <c r="B46" s="155"/>
      <c r="C46" s="115" t="s">
        <v>243</v>
      </c>
      <c r="D46" s="120" t="s">
        <v>244</v>
      </c>
      <c r="E46" s="115" t="s">
        <v>26</v>
      </c>
      <c r="F46" s="115">
        <v>4</v>
      </c>
      <c r="G46" s="115">
        <v>0</v>
      </c>
      <c r="H46" s="115">
        <v>0</v>
      </c>
      <c r="I46" s="121">
        <v>4</v>
      </c>
      <c r="J46" s="121">
        <v>4</v>
      </c>
      <c r="K46" s="115">
        <v>6</v>
      </c>
      <c r="L46" s="119"/>
      <c r="M46" s="119"/>
      <c r="N46" s="119"/>
      <c r="O46" s="119"/>
    </row>
    <row r="47" spans="1:15" s="198" customFormat="1" ht="28.2" customHeight="1" x14ac:dyDescent="0.3">
      <c r="A47" s="249"/>
      <c r="B47" s="155"/>
      <c r="C47" s="115" t="s">
        <v>245</v>
      </c>
      <c r="D47" s="120" t="s">
        <v>246</v>
      </c>
      <c r="E47" s="115" t="s">
        <v>26</v>
      </c>
      <c r="F47" s="115">
        <v>3</v>
      </c>
      <c r="G47" s="115">
        <v>0</v>
      </c>
      <c r="H47" s="115">
        <v>0</v>
      </c>
      <c r="I47" s="121">
        <v>3</v>
      </c>
      <c r="J47" s="121">
        <v>3</v>
      </c>
      <c r="K47" s="115">
        <v>5</v>
      </c>
      <c r="L47" s="119"/>
      <c r="M47" s="119"/>
      <c r="N47" s="119"/>
      <c r="O47" s="119"/>
    </row>
    <row r="48" spans="1:15" s="198" customFormat="1" ht="28.2" customHeight="1" x14ac:dyDescent="0.3">
      <c r="A48" s="249"/>
      <c r="B48" s="155"/>
      <c r="C48" s="115" t="s">
        <v>247</v>
      </c>
      <c r="D48" s="120" t="s">
        <v>248</v>
      </c>
      <c r="E48" s="115" t="s">
        <v>26</v>
      </c>
      <c r="F48" s="115">
        <v>4</v>
      </c>
      <c r="G48" s="115">
        <v>0</v>
      </c>
      <c r="H48" s="115">
        <v>0</v>
      </c>
      <c r="I48" s="121">
        <v>4</v>
      </c>
      <c r="J48" s="121">
        <v>4</v>
      </c>
      <c r="K48" s="115">
        <v>6</v>
      </c>
      <c r="L48" s="119"/>
      <c r="M48" s="119"/>
      <c r="N48" s="119"/>
      <c r="O48" s="119"/>
    </row>
    <row r="49" spans="1:15" s="198" customFormat="1" ht="28.2" customHeight="1" x14ac:dyDescent="0.3">
      <c r="A49" s="249"/>
      <c r="B49" s="155"/>
      <c r="C49" s="115" t="s">
        <v>249</v>
      </c>
      <c r="D49" s="120" t="s">
        <v>250</v>
      </c>
      <c r="E49" s="115" t="s">
        <v>26</v>
      </c>
      <c r="F49" s="115">
        <v>3</v>
      </c>
      <c r="G49" s="115">
        <v>0</v>
      </c>
      <c r="H49" s="115">
        <v>0</v>
      </c>
      <c r="I49" s="121">
        <v>3</v>
      </c>
      <c r="J49" s="121">
        <v>3</v>
      </c>
      <c r="K49" s="115">
        <v>5</v>
      </c>
      <c r="L49" s="119"/>
      <c r="M49" s="119"/>
      <c r="N49" s="119"/>
      <c r="O49" s="119"/>
    </row>
    <row r="50" spans="1:15" s="198" customFormat="1" ht="28.2" customHeight="1" x14ac:dyDescent="0.3">
      <c r="A50" s="249"/>
      <c r="B50" s="155"/>
      <c r="C50" s="115"/>
      <c r="D50" s="107" t="s">
        <v>116</v>
      </c>
      <c r="E50" s="154" t="s">
        <v>24</v>
      </c>
      <c r="F50" s="154">
        <v>3</v>
      </c>
      <c r="G50" s="154">
        <v>0</v>
      </c>
      <c r="H50" s="154">
        <v>0</v>
      </c>
      <c r="I50" s="58">
        <v>3</v>
      </c>
      <c r="J50" s="58">
        <v>3</v>
      </c>
      <c r="K50" s="154">
        <v>5</v>
      </c>
      <c r="L50" s="119"/>
      <c r="M50" s="119"/>
      <c r="N50" s="119"/>
      <c r="O50" s="119"/>
    </row>
    <row r="51" spans="1:15" s="198" customFormat="1" ht="28.2" customHeight="1" x14ac:dyDescent="0.3">
      <c r="A51" s="249"/>
      <c r="B51" s="17"/>
      <c r="C51" s="154"/>
      <c r="D51" s="166" t="s">
        <v>36</v>
      </c>
      <c r="E51" s="154" t="s">
        <v>24</v>
      </c>
      <c r="F51" s="154">
        <v>2</v>
      </c>
      <c r="G51" s="154">
        <v>0</v>
      </c>
      <c r="H51" s="154">
        <v>0</v>
      </c>
      <c r="I51" s="58">
        <v>2</v>
      </c>
      <c r="J51" s="58">
        <v>2</v>
      </c>
      <c r="K51" s="154">
        <v>3</v>
      </c>
      <c r="L51" s="119"/>
      <c r="M51" s="119"/>
      <c r="N51" s="119"/>
      <c r="O51" s="119"/>
    </row>
    <row r="52" spans="1:15" s="198" customFormat="1" ht="28.2" customHeight="1" x14ac:dyDescent="0.3">
      <c r="A52" s="249"/>
      <c r="B52" s="254" t="s">
        <v>38</v>
      </c>
      <c r="C52" s="254"/>
      <c r="D52" s="254"/>
      <c r="E52" s="254"/>
      <c r="F52" s="254"/>
      <c r="G52" s="254"/>
      <c r="H52" s="254"/>
      <c r="I52" s="254"/>
      <c r="J52" s="254"/>
      <c r="K52" s="254"/>
      <c r="L52" s="119"/>
      <c r="M52" s="119"/>
      <c r="N52" s="119"/>
      <c r="O52" s="119"/>
    </row>
    <row r="53" spans="1:15" s="198" customFormat="1" ht="28.2" customHeight="1" x14ac:dyDescent="0.3">
      <c r="A53" s="249"/>
      <c r="B53" s="18"/>
      <c r="C53" s="122" t="s">
        <v>348</v>
      </c>
      <c r="D53" s="123" t="s">
        <v>251</v>
      </c>
      <c r="E53" s="122" t="s">
        <v>24</v>
      </c>
      <c r="F53" s="122">
        <v>3</v>
      </c>
      <c r="G53" s="122">
        <v>0</v>
      </c>
      <c r="H53" s="124">
        <v>0</v>
      </c>
      <c r="I53" s="124">
        <v>3</v>
      </c>
      <c r="J53" s="122">
        <v>3</v>
      </c>
      <c r="K53" s="122">
        <v>5</v>
      </c>
      <c r="L53" s="119"/>
      <c r="M53" s="119"/>
      <c r="N53" s="119"/>
      <c r="O53" s="119"/>
    </row>
    <row r="54" spans="1:15" s="198" customFormat="1" ht="28.2" customHeight="1" x14ac:dyDescent="0.3">
      <c r="A54" s="249"/>
      <c r="B54" s="18"/>
      <c r="C54" s="122" t="s">
        <v>349</v>
      </c>
      <c r="D54" s="123" t="s">
        <v>252</v>
      </c>
      <c r="E54" s="122" t="s">
        <v>24</v>
      </c>
      <c r="F54" s="122">
        <v>3</v>
      </c>
      <c r="G54" s="122">
        <v>0</v>
      </c>
      <c r="H54" s="124">
        <v>0</v>
      </c>
      <c r="I54" s="124">
        <v>3</v>
      </c>
      <c r="J54" s="122">
        <v>3</v>
      </c>
      <c r="K54" s="122">
        <v>5</v>
      </c>
      <c r="L54" s="119"/>
      <c r="M54" s="119"/>
      <c r="N54" s="119"/>
      <c r="O54" s="119"/>
    </row>
    <row r="55" spans="1:15" s="198" customFormat="1" ht="28.2" customHeight="1" x14ac:dyDescent="0.3">
      <c r="A55" s="249"/>
      <c r="B55" s="18"/>
      <c r="C55" s="122" t="s">
        <v>350</v>
      </c>
      <c r="D55" s="123" t="s">
        <v>253</v>
      </c>
      <c r="E55" s="122" t="s">
        <v>24</v>
      </c>
      <c r="F55" s="122">
        <v>3</v>
      </c>
      <c r="G55" s="122">
        <v>0</v>
      </c>
      <c r="H55" s="124">
        <v>0</v>
      </c>
      <c r="I55" s="124">
        <v>3</v>
      </c>
      <c r="J55" s="122">
        <v>3</v>
      </c>
      <c r="K55" s="122">
        <v>5</v>
      </c>
      <c r="L55" s="119"/>
      <c r="M55" s="119"/>
      <c r="N55" s="119"/>
      <c r="O55" s="119"/>
    </row>
    <row r="56" spans="1:15" s="198" customFormat="1" ht="28.2" customHeight="1" x14ac:dyDescent="0.3">
      <c r="A56" s="249"/>
      <c r="B56" s="18"/>
      <c r="C56" s="122" t="s">
        <v>351</v>
      </c>
      <c r="D56" s="123" t="s">
        <v>254</v>
      </c>
      <c r="E56" s="122" t="s">
        <v>24</v>
      </c>
      <c r="F56" s="122">
        <v>3</v>
      </c>
      <c r="G56" s="122">
        <v>0</v>
      </c>
      <c r="H56" s="124">
        <v>0</v>
      </c>
      <c r="I56" s="124">
        <v>3</v>
      </c>
      <c r="J56" s="122">
        <v>3</v>
      </c>
      <c r="K56" s="225">
        <v>5</v>
      </c>
      <c r="L56" s="119"/>
      <c r="M56" s="119"/>
      <c r="N56" s="119"/>
      <c r="O56" s="119"/>
    </row>
    <row r="57" spans="1:15" s="198" customFormat="1" ht="28.2" customHeight="1" x14ac:dyDescent="0.3">
      <c r="A57" s="249"/>
      <c r="B57" s="18"/>
      <c r="C57" s="124" t="s">
        <v>352</v>
      </c>
      <c r="D57" s="132" t="s">
        <v>255</v>
      </c>
      <c r="E57" s="124" t="s">
        <v>24</v>
      </c>
      <c r="F57" s="124">
        <v>3</v>
      </c>
      <c r="G57" s="124">
        <v>0</v>
      </c>
      <c r="H57" s="124">
        <v>0</v>
      </c>
      <c r="I57" s="124">
        <v>3</v>
      </c>
      <c r="J57" s="124">
        <v>3</v>
      </c>
      <c r="K57" s="226">
        <v>5</v>
      </c>
      <c r="L57" s="119"/>
      <c r="M57" s="119"/>
      <c r="N57" s="119"/>
      <c r="O57" s="119"/>
    </row>
    <row r="58" spans="1:15" s="198" customFormat="1" ht="28.2" customHeight="1" x14ac:dyDescent="0.3">
      <c r="A58" s="249"/>
      <c r="B58" s="18"/>
      <c r="C58" s="124" t="s">
        <v>353</v>
      </c>
      <c r="D58" s="132" t="s">
        <v>256</v>
      </c>
      <c r="E58" s="124" t="s">
        <v>24</v>
      </c>
      <c r="F58" s="124">
        <v>3</v>
      </c>
      <c r="G58" s="124">
        <v>0</v>
      </c>
      <c r="H58" s="124">
        <v>0</v>
      </c>
      <c r="I58" s="124">
        <v>3</v>
      </c>
      <c r="J58" s="124">
        <v>3</v>
      </c>
      <c r="K58" s="226">
        <v>5</v>
      </c>
      <c r="L58" s="119"/>
      <c r="M58" s="119"/>
      <c r="N58" s="119"/>
      <c r="O58" s="119"/>
    </row>
    <row r="59" spans="1:15" s="198" customFormat="1" ht="28.2" customHeight="1" x14ac:dyDescent="0.3">
      <c r="A59" s="249"/>
      <c r="B59" s="18"/>
      <c r="C59" s="124" t="s">
        <v>354</v>
      </c>
      <c r="D59" s="123" t="s">
        <v>257</v>
      </c>
      <c r="E59" s="124" t="s">
        <v>24</v>
      </c>
      <c r="F59" s="124">
        <v>3</v>
      </c>
      <c r="G59" s="124">
        <v>0</v>
      </c>
      <c r="H59" s="124">
        <v>0</v>
      </c>
      <c r="I59" s="124">
        <v>3</v>
      </c>
      <c r="J59" s="124">
        <v>3</v>
      </c>
      <c r="K59" s="226">
        <v>5</v>
      </c>
      <c r="L59" s="119"/>
      <c r="M59" s="119"/>
      <c r="N59" s="119"/>
      <c r="O59" s="119"/>
    </row>
    <row r="60" spans="1:15" s="198" customFormat="1" ht="28.2" customHeight="1" x14ac:dyDescent="0.3">
      <c r="A60" s="249"/>
      <c r="B60" s="18"/>
      <c r="C60" s="124" t="s">
        <v>355</v>
      </c>
      <c r="D60" s="123" t="s">
        <v>258</v>
      </c>
      <c r="E60" s="124" t="s">
        <v>24</v>
      </c>
      <c r="F60" s="124">
        <v>3</v>
      </c>
      <c r="G60" s="124">
        <v>0</v>
      </c>
      <c r="H60" s="124">
        <v>0</v>
      </c>
      <c r="I60" s="124">
        <v>3</v>
      </c>
      <c r="J60" s="124">
        <v>3</v>
      </c>
      <c r="K60" s="226">
        <v>5</v>
      </c>
      <c r="L60" s="119"/>
      <c r="M60" s="119"/>
      <c r="N60" s="119"/>
      <c r="O60" s="119"/>
    </row>
    <row r="61" spans="1:15" s="198" customFormat="1" ht="28.2" customHeight="1" x14ac:dyDescent="0.3">
      <c r="A61" s="249"/>
      <c r="B61" s="18"/>
      <c r="C61" s="124" t="s">
        <v>356</v>
      </c>
      <c r="D61" s="132" t="s">
        <v>259</v>
      </c>
      <c r="E61" s="122" t="s">
        <v>24</v>
      </c>
      <c r="F61" s="122">
        <v>3</v>
      </c>
      <c r="G61" s="122">
        <v>0</v>
      </c>
      <c r="H61" s="124">
        <v>0</v>
      </c>
      <c r="I61" s="124">
        <v>3</v>
      </c>
      <c r="J61" s="122">
        <v>3</v>
      </c>
      <c r="K61" s="225">
        <v>5</v>
      </c>
      <c r="L61" s="119"/>
      <c r="M61" s="119"/>
      <c r="N61" s="119"/>
      <c r="O61" s="119"/>
    </row>
    <row r="62" spans="1:15" s="198" customFormat="1" ht="28.2" customHeight="1" x14ac:dyDescent="0.3">
      <c r="A62" s="249"/>
      <c r="B62" s="254" t="s">
        <v>17</v>
      </c>
      <c r="C62" s="254"/>
      <c r="D62" s="254"/>
      <c r="E62" s="254"/>
      <c r="F62" s="156">
        <v>19</v>
      </c>
      <c r="G62" s="156">
        <v>0</v>
      </c>
      <c r="H62" s="156">
        <v>0</v>
      </c>
      <c r="I62" s="156">
        <v>19</v>
      </c>
      <c r="J62" s="156">
        <v>19</v>
      </c>
      <c r="K62" s="156">
        <v>30</v>
      </c>
      <c r="L62" s="119"/>
      <c r="M62" s="119"/>
      <c r="N62" s="119"/>
      <c r="O62" s="119"/>
    </row>
    <row r="63" spans="1:15" s="198" customFormat="1" ht="28.2" customHeight="1" x14ac:dyDescent="0.3">
      <c r="A63" s="159"/>
      <c r="B63" s="167"/>
      <c r="C63" s="159"/>
      <c r="D63" s="160"/>
      <c r="E63" s="159"/>
      <c r="F63" s="159"/>
      <c r="G63" s="159"/>
      <c r="H63" s="159"/>
      <c r="I63" s="159"/>
      <c r="J63" s="159"/>
      <c r="K63" s="159"/>
      <c r="L63" s="119"/>
      <c r="M63" s="119"/>
      <c r="N63" s="119"/>
      <c r="O63" s="119"/>
    </row>
    <row r="64" spans="1:15" s="198" customFormat="1" ht="28.2" customHeight="1" x14ac:dyDescent="0.3">
      <c r="A64" s="253" t="s">
        <v>90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119"/>
      <c r="M64" s="119"/>
      <c r="N64" s="119"/>
      <c r="O64" s="119"/>
    </row>
    <row r="65" spans="1:15" s="198" customFormat="1" ht="28.2" customHeight="1" x14ac:dyDescent="0.3">
      <c r="A65" s="155" t="s">
        <v>8</v>
      </c>
      <c r="B65" s="155" t="s">
        <v>11</v>
      </c>
      <c r="C65" s="155" t="s">
        <v>12</v>
      </c>
      <c r="D65" s="130" t="s">
        <v>13</v>
      </c>
      <c r="E65" s="161" t="s">
        <v>0</v>
      </c>
      <c r="F65" s="161" t="s">
        <v>1</v>
      </c>
      <c r="G65" s="161" t="s">
        <v>2</v>
      </c>
      <c r="H65" s="161" t="s">
        <v>3</v>
      </c>
      <c r="I65" s="161" t="s">
        <v>14</v>
      </c>
      <c r="J65" s="161" t="s">
        <v>15</v>
      </c>
      <c r="K65" s="161" t="s">
        <v>4</v>
      </c>
      <c r="L65" s="119"/>
      <c r="M65" s="119"/>
      <c r="N65" s="119"/>
      <c r="O65" s="119"/>
    </row>
    <row r="66" spans="1:15" s="198" customFormat="1" ht="28.2" customHeight="1" x14ac:dyDescent="0.3">
      <c r="A66" s="249">
        <v>4</v>
      </c>
      <c r="B66" s="17"/>
      <c r="C66" s="115" t="s">
        <v>260</v>
      </c>
      <c r="D66" s="120" t="s">
        <v>261</v>
      </c>
      <c r="E66" s="187" t="s">
        <v>26</v>
      </c>
      <c r="F66" s="115">
        <v>2</v>
      </c>
      <c r="G66" s="115">
        <v>0</v>
      </c>
      <c r="H66" s="187">
        <v>0</v>
      </c>
      <c r="I66" s="227">
        <v>2</v>
      </c>
      <c r="J66" s="227">
        <v>2</v>
      </c>
      <c r="K66" s="187">
        <v>4</v>
      </c>
      <c r="L66" s="119"/>
      <c r="M66" s="119"/>
      <c r="N66" s="119"/>
      <c r="O66" s="119"/>
    </row>
    <row r="67" spans="1:15" s="198" customFormat="1" ht="28.2" customHeight="1" x14ac:dyDescent="0.3">
      <c r="A67" s="249"/>
      <c r="B67" s="17"/>
      <c r="C67" s="115" t="s">
        <v>262</v>
      </c>
      <c r="D67" s="120" t="s">
        <v>263</v>
      </c>
      <c r="E67" s="187" t="s">
        <v>26</v>
      </c>
      <c r="F67" s="115">
        <v>3</v>
      </c>
      <c r="G67" s="115">
        <v>0</v>
      </c>
      <c r="H67" s="187">
        <v>0</v>
      </c>
      <c r="I67" s="227">
        <v>3</v>
      </c>
      <c r="J67" s="227">
        <v>3</v>
      </c>
      <c r="K67" s="115">
        <v>5</v>
      </c>
      <c r="L67" s="119"/>
      <c r="M67" s="119"/>
      <c r="N67" s="119"/>
      <c r="O67" s="119"/>
    </row>
    <row r="68" spans="1:15" s="198" customFormat="1" ht="28.2" customHeight="1" x14ac:dyDescent="0.3">
      <c r="A68" s="249"/>
      <c r="B68" s="17"/>
      <c r="C68" s="115" t="s">
        <v>264</v>
      </c>
      <c r="D68" s="120" t="s">
        <v>265</v>
      </c>
      <c r="E68" s="187" t="s">
        <v>26</v>
      </c>
      <c r="F68" s="115">
        <v>3</v>
      </c>
      <c r="G68" s="115">
        <v>0</v>
      </c>
      <c r="H68" s="187">
        <v>0</v>
      </c>
      <c r="I68" s="227">
        <v>3</v>
      </c>
      <c r="J68" s="227">
        <v>3</v>
      </c>
      <c r="K68" s="115">
        <v>5</v>
      </c>
      <c r="L68" s="119"/>
      <c r="M68" s="119"/>
      <c r="N68" s="119"/>
      <c r="O68" s="119"/>
    </row>
    <row r="69" spans="1:15" s="198" customFormat="1" ht="28.2" customHeight="1" x14ac:dyDescent="0.3">
      <c r="A69" s="249"/>
      <c r="B69" s="17"/>
      <c r="C69" s="115" t="s">
        <v>266</v>
      </c>
      <c r="D69" s="120" t="s">
        <v>267</v>
      </c>
      <c r="E69" s="187" t="s">
        <v>26</v>
      </c>
      <c r="F69" s="187">
        <v>3</v>
      </c>
      <c r="G69" s="115">
        <v>0</v>
      </c>
      <c r="H69" s="187">
        <v>0</v>
      </c>
      <c r="I69" s="227">
        <v>3</v>
      </c>
      <c r="J69" s="227">
        <v>3</v>
      </c>
      <c r="K69" s="115">
        <v>4</v>
      </c>
      <c r="L69" s="119"/>
      <c r="M69" s="119"/>
      <c r="N69" s="119"/>
      <c r="O69" s="119"/>
    </row>
    <row r="70" spans="1:15" s="198" customFormat="1" ht="28.2" customHeight="1" x14ac:dyDescent="0.3">
      <c r="A70" s="249"/>
      <c r="B70" s="17"/>
      <c r="C70" s="115" t="s">
        <v>268</v>
      </c>
      <c r="D70" s="120" t="s">
        <v>269</v>
      </c>
      <c r="E70" s="187" t="s">
        <v>26</v>
      </c>
      <c r="F70" s="187">
        <v>2</v>
      </c>
      <c r="G70" s="187">
        <v>0</v>
      </c>
      <c r="H70" s="187">
        <v>0</v>
      </c>
      <c r="I70" s="227">
        <v>2</v>
      </c>
      <c r="J70" s="227">
        <v>2</v>
      </c>
      <c r="K70" s="189">
        <v>4</v>
      </c>
      <c r="L70" s="119"/>
      <c r="M70" s="119"/>
      <c r="N70" s="119"/>
      <c r="O70" s="119"/>
    </row>
    <row r="71" spans="1:15" s="198" customFormat="1" ht="28.2" customHeight="1" x14ac:dyDescent="0.3">
      <c r="A71" s="249"/>
      <c r="B71" s="17"/>
      <c r="C71" s="154"/>
      <c r="D71" s="107" t="s">
        <v>43</v>
      </c>
      <c r="E71" s="154" t="s">
        <v>24</v>
      </c>
      <c r="F71" s="154">
        <v>3</v>
      </c>
      <c r="G71" s="154">
        <v>0</v>
      </c>
      <c r="H71" s="154">
        <v>0</v>
      </c>
      <c r="I71" s="58">
        <v>3</v>
      </c>
      <c r="J71" s="58">
        <v>3</v>
      </c>
      <c r="K71" s="154">
        <v>5</v>
      </c>
      <c r="L71" s="119"/>
      <c r="M71" s="119"/>
      <c r="N71" s="119"/>
      <c r="O71" s="119"/>
    </row>
    <row r="72" spans="1:15" s="198" customFormat="1" ht="28.2" customHeight="1" x14ac:dyDescent="0.3">
      <c r="A72" s="249"/>
      <c r="B72" s="17"/>
      <c r="C72" s="154"/>
      <c r="D72" s="166" t="s">
        <v>39</v>
      </c>
      <c r="E72" s="154" t="s">
        <v>24</v>
      </c>
      <c r="F72" s="154">
        <v>2</v>
      </c>
      <c r="G72" s="154">
        <v>0</v>
      </c>
      <c r="H72" s="154">
        <v>0</v>
      </c>
      <c r="I72" s="58">
        <v>2</v>
      </c>
      <c r="J72" s="58">
        <v>2</v>
      </c>
      <c r="K72" s="154">
        <v>3</v>
      </c>
      <c r="L72" s="119"/>
      <c r="M72" s="119"/>
      <c r="N72" s="119"/>
      <c r="O72" s="119"/>
    </row>
    <row r="73" spans="1:15" s="198" customFormat="1" ht="28.2" customHeight="1" x14ac:dyDescent="0.3">
      <c r="A73" s="249"/>
      <c r="B73" s="250" t="s">
        <v>38</v>
      </c>
      <c r="C73" s="251"/>
      <c r="D73" s="251"/>
      <c r="E73" s="251"/>
      <c r="F73" s="251"/>
      <c r="G73" s="251"/>
      <c r="H73" s="251"/>
      <c r="I73" s="251"/>
      <c r="J73" s="251"/>
      <c r="K73" s="252"/>
      <c r="L73" s="119"/>
      <c r="M73" s="119"/>
      <c r="N73" s="119"/>
      <c r="O73" s="119"/>
    </row>
    <row r="74" spans="1:15" s="198" customFormat="1" ht="28.2" customHeight="1" x14ac:dyDescent="0.3">
      <c r="A74" s="249"/>
      <c r="B74" s="155"/>
      <c r="C74" s="122" t="s">
        <v>357</v>
      </c>
      <c r="D74" s="123" t="s">
        <v>270</v>
      </c>
      <c r="E74" s="122" t="s">
        <v>24</v>
      </c>
      <c r="F74" s="122">
        <v>3</v>
      </c>
      <c r="G74" s="122">
        <v>0</v>
      </c>
      <c r="H74" s="124">
        <v>0</v>
      </c>
      <c r="I74" s="124">
        <v>3</v>
      </c>
      <c r="J74" s="122">
        <v>3</v>
      </c>
      <c r="K74" s="122">
        <v>5</v>
      </c>
      <c r="L74" s="119"/>
      <c r="M74" s="119"/>
      <c r="N74" s="119"/>
      <c r="O74" s="119"/>
    </row>
    <row r="75" spans="1:15" s="198" customFormat="1" ht="28.2" customHeight="1" x14ac:dyDescent="0.3">
      <c r="A75" s="249"/>
      <c r="B75" s="155"/>
      <c r="C75" s="122" t="s">
        <v>358</v>
      </c>
      <c r="D75" s="123" t="s">
        <v>271</v>
      </c>
      <c r="E75" s="122" t="s">
        <v>24</v>
      </c>
      <c r="F75" s="122">
        <v>3</v>
      </c>
      <c r="G75" s="122">
        <v>0</v>
      </c>
      <c r="H75" s="124">
        <v>0</v>
      </c>
      <c r="I75" s="124">
        <v>3</v>
      </c>
      <c r="J75" s="122">
        <v>3</v>
      </c>
      <c r="K75" s="122">
        <v>5</v>
      </c>
      <c r="L75" s="119"/>
      <c r="M75" s="119"/>
      <c r="N75" s="119"/>
      <c r="O75" s="119"/>
    </row>
    <row r="76" spans="1:15" s="198" customFormat="1" ht="28.2" customHeight="1" x14ac:dyDescent="0.3">
      <c r="A76" s="249"/>
      <c r="B76" s="155"/>
      <c r="C76" s="122" t="s">
        <v>359</v>
      </c>
      <c r="D76" s="123" t="s">
        <v>272</v>
      </c>
      <c r="E76" s="122" t="s">
        <v>24</v>
      </c>
      <c r="F76" s="122">
        <v>3</v>
      </c>
      <c r="G76" s="122">
        <v>0</v>
      </c>
      <c r="H76" s="124">
        <v>0</v>
      </c>
      <c r="I76" s="124">
        <v>3</v>
      </c>
      <c r="J76" s="122">
        <v>3</v>
      </c>
      <c r="K76" s="122">
        <v>5</v>
      </c>
      <c r="L76" s="119"/>
      <c r="M76" s="119"/>
      <c r="N76" s="119"/>
      <c r="O76" s="119"/>
    </row>
    <row r="77" spans="1:15" s="198" customFormat="1" ht="28.2" customHeight="1" x14ac:dyDescent="0.3">
      <c r="A77" s="249"/>
      <c r="B77" s="155"/>
      <c r="C77" s="122" t="s">
        <v>360</v>
      </c>
      <c r="D77" s="123" t="s">
        <v>273</v>
      </c>
      <c r="E77" s="122" t="s">
        <v>24</v>
      </c>
      <c r="F77" s="122">
        <v>3</v>
      </c>
      <c r="G77" s="122">
        <v>0</v>
      </c>
      <c r="H77" s="124">
        <v>0</v>
      </c>
      <c r="I77" s="124">
        <v>3</v>
      </c>
      <c r="J77" s="122">
        <v>3</v>
      </c>
      <c r="K77" s="225">
        <v>5</v>
      </c>
      <c r="L77" s="119"/>
      <c r="M77" s="119"/>
      <c r="N77" s="119"/>
      <c r="O77" s="119"/>
    </row>
    <row r="78" spans="1:15" s="198" customFormat="1" ht="28.2" customHeight="1" x14ac:dyDescent="0.3">
      <c r="A78" s="249"/>
      <c r="B78" s="155"/>
      <c r="C78" s="124" t="s">
        <v>361</v>
      </c>
      <c r="D78" s="132" t="s">
        <v>274</v>
      </c>
      <c r="E78" s="122" t="s">
        <v>24</v>
      </c>
      <c r="F78" s="122">
        <v>3</v>
      </c>
      <c r="G78" s="122">
        <v>0</v>
      </c>
      <c r="H78" s="124">
        <v>0</v>
      </c>
      <c r="I78" s="124">
        <v>3</v>
      </c>
      <c r="J78" s="122">
        <v>3</v>
      </c>
      <c r="K78" s="225">
        <v>5</v>
      </c>
      <c r="L78" s="119"/>
      <c r="M78" s="119"/>
      <c r="N78" s="119"/>
      <c r="O78" s="119"/>
    </row>
    <row r="79" spans="1:15" s="198" customFormat="1" ht="28.2" customHeight="1" x14ac:dyDescent="0.3">
      <c r="A79" s="249"/>
      <c r="B79" s="155"/>
      <c r="C79" s="124" t="s">
        <v>362</v>
      </c>
      <c r="D79" s="132" t="s">
        <v>275</v>
      </c>
      <c r="E79" s="122" t="s">
        <v>24</v>
      </c>
      <c r="F79" s="122">
        <v>3</v>
      </c>
      <c r="G79" s="122">
        <v>0</v>
      </c>
      <c r="H79" s="124">
        <v>0</v>
      </c>
      <c r="I79" s="124">
        <v>3</v>
      </c>
      <c r="J79" s="122">
        <v>3</v>
      </c>
      <c r="K79" s="225">
        <v>5</v>
      </c>
      <c r="L79" s="119"/>
      <c r="M79" s="119"/>
      <c r="N79" s="119"/>
      <c r="O79" s="119"/>
    </row>
    <row r="80" spans="1:15" s="198" customFormat="1" ht="28.2" customHeight="1" x14ac:dyDescent="0.3">
      <c r="A80" s="249"/>
      <c r="B80" s="155"/>
      <c r="C80" s="124" t="s">
        <v>363</v>
      </c>
      <c r="D80" s="228" t="s">
        <v>276</v>
      </c>
      <c r="E80" s="122" t="s">
        <v>24</v>
      </c>
      <c r="F80" s="122">
        <v>3</v>
      </c>
      <c r="G80" s="122">
        <v>0</v>
      </c>
      <c r="H80" s="124">
        <v>0</v>
      </c>
      <c r="I80" s="124">
        <v>3</v>
      </c>
      <c r="J80" s="122">
        <v>3</v>
      </c>
      <c r="K80" s="225">
        <v>5</v>
      </c>
      <c r="L80" s="119"/>
      <c r="M80" s="119"/>
      <c r="N80" s="119"/>
      <c r="O80" s="119"/>
    </row>
    <row r="81" spans="1:15" s="198" customFormat="1" ht="28.2" customHeight="1" x14ac:dyDescent="0.3">
      <c r="A81" s="249"/>
      <c r="B81" s="155"/>
      <c r="C81" s="124" t="s">
        <v>364</v>
      </c>
      <c r="D81" s="132" t="s">
        <v>277</v>
      </c>
      <c r="E81" s="122" t="s">
        <v>24</v>
      </c>
      <c r="F81" s="122">
        <v>3</v>
      </c>
      <c r="G81" s="122">
        <v>0</v>
      </c>
      <c r="H81" s="124">
        <v>0</v>
      </c>
      <c r="I81" s="124">
        <v>3</v>
      </c>
      <c r="J81" s="122">
        <v>3</v>
      </c>
      <c r="K81" s="225">
        <v>5</v>
      </c>
      <c r="L81" s="119"/>
      <c r="M81" s="119"/>
      <c r="N81" s="119"/>
      <c r="O81" s="119"/>
    </row>
    <row r="82" spans="1:15" s="198" customFormat="1" ht="28.2" customHeight="1" x14ac:dyDescent="0.3">
      <c r="A82" s="249"/>
      <c r="B82" s="155"/>
      <c r="C82" s="124" t="s">
        <v>365</v>
      </c>
      <c r="D82" s="132" t="s">
        <v>278</v>
      </c>
      <c r="E82" s="122" t="s">
        <v>24</v>
      </c>
      <c r="F82" s="122">
        <v>3</v>
      </c>
      <c r="G82" s="122">
        <v>0</v>
      </c>
      <c r="H82" s="124">
        <v>0</v>
      </c>
      <c r="I82" s="124">
        <v>3</v>
      </c>
      <c r="J82" s="122">
        <v>3</v>
      </c>
      <c r="K82" s="225">
        <v>5</v>
      </c>
      <c r="L82" s="119"/>
      <c r="M82" s="119"/>
      <c r="N82" s="119"/>
      <c r="O82" s="119"/>
    </row>
    <row r="83" spans="1:15" s="198" customFormat="1" ht="28.2" customHeight="1" x14ac:dyDescent="0.3">
      <c r="A83" s="249"/>
      <c r="B83" s="250" t="s">
        <v>16</v>
      </c>
      <c r="C83" s="251"/>
      <c r="D83" s="251"/>
      <c r="E83" s="252"/>
      <c r="F83" s="156">
        <v>18</v>
      </c>
      <c r="G83" s="156">
        <v>0</v>
      </c>
      <c r="H83" s="156">
        <v>0</v>
      </c>
      <c r="I83" s="156">
        <v>18</v>
      </c>
      <c r="J83" s="156">
        <v>18</v>
      </c>
      <c r="K83" s="156">
        <v>30</v>
      </c>
      <c r="L83" s="119"/>
      <c r="M83" s="119"/>
      <c r="N83" s="119"/>
      <c r="O83" s="119"/>
    </row>
    <row r="84" spans="1:15" s="198" customFormat="1" ht="28.2" customHeight="1" x14ac:dyDescent="0.3">
      <c r="A84" s="159" t="s">
        <v>6</v>
      </c>
      <c r="B84" s="167"/>
      <c r="C84" s="159"/>
      <c r="D84" s="160"/>
      <c r="E84" s="159"/>
      <c r="F84" s="159"/>
      <c r="G84" s="159"/>
      <c r="H84" s="159"/>
      <c r="I84" s="159"/>
      <c r="J84" s="159"/>
      <c r="K84" s="159"/>
      <c r="L84" s="119"/>
      <c r="M84" s="119"/>
      <c r="N84" s="119"/>
      <c r="O84" s="119"/>
    </row>
    <row r="85" spans="1:15" s="198" customFormat="1" ht="28.2" customHeight="1" x14ac:dyDescent="0.3">
      <c r="A85" s="253" t="s">
        <v>107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119"/>
      <c r="M85" s="119"/>
      <c r="N85" s="119"/>
      <c r="O85" s="119"/>
    </row>
    <row r="86" spans="1:15" s="198" customFormat="1" ht="28.2" customHeight="1" x14ac:dyDescent="0.3">
      <c r="A86" s="155" t="s">
        <v>8</v>
      </c>
      <c r="B86" s="155" t="s">
        <v>11</v>
      </c>
      <c r="C86" s="155" t="s">
        <v>12</v>
      </c>
      <c r="D86" s="130" t="s">
        <v>13</v>
      </c>
      <c r="E86" s="155" t="s">
        <v>0</v>
      </c>
      <c r="F86" s="155" t="s">
        <v>1</v>
      </c>
      <c r="G86" s="155" t="s">
        <v>2</v>
      </c>
      <c r="H86" s="155" t="s">
        <v>3</v>
      </c>
      <c r="I86" s="155" t="s">
        <v>14</v>
      </c>
      <c r="J86" s="155" t="s">
        <v>15</v>
      </c>
      <c r="K86" s="155" t="s">
        <v>4</v>
      </c>
      <c r="L86" s="119"/>
      <c r="M86" s="119"/>
      <c r="N86" s="119"/>
      <c r="O86" s="119"/>
    </row>
    <row r="87" spans="1:15" s="198" customFormat="1" ht="28.2" customHeight="1" x14ac:dyDescent="0.3">
      <c r="A87" s="249">
        <v>5</v>
      </c>
      <c r="B87" s="17" t="s">
        <v>5</v>
      </c>
      <c r="C87" s="115" t="s">
        <v>279</v>
      </c>
      <c r="D87" s="120" t="s">
        <v>280</v>
      </c>
      <c r="E87" s="115" t="s">
        <v>26</v>
      </c>
      <c r="F87" s="115">
        <v>3</v>
      </c>
      <c r="G87" s="115">
        <v>0</v>
      </c>
      <c r="H87" s="115">
        <v>0</v>
      </c>
      <c r="I87" s="115">
        <v>3</v>
      </c>
      <c r="J87" s="115">
        <v>3</v>
      </c>
      <c r="K87" s="115">
        <v>6</v>
      </c>
      <c r="L87" s="119"/>
      <c r="M87" s="119"/>
      <c r="N87" s="119"/>
      <c r="O87" s="119"/>
    </row>
    <row r="88" spans="1:15" s="198" customFormat="1" ht="28.2" customHeight="1" x14ac:dyDescent="0.3">
      <c r="A88" s="249"/>
      <c r="B88" s="17"/>
      <c r="C88" s="115" t="s">
        <v>281</v>
      </c>
      <c r="D88" s="120" t="s">
        <v>282</v>
      </c>
      <c r="E88" s="187" t="s">
        <v>26</v>
      </c>
      <c r="F88" s="187">
        <v>3</v>
      </c>
      <c r="G88" s="187">
        <v>0</v>
      </c>
      <c r="H88" s="187">
        <v>0</v>
      </c>
      <c r="I88" s="227">
        <v>3</v>
      </c>
      <c r="J88" s="227">
        <v>3</v>
      </c>
      <c r="K88" s="187">
        <v>6</v>
      </c>
      <c r="L88" s="119"/>
      <c r="M88" s="119"/>
      <c r="N88" s="119"/>
      <c r="O88" s="119"/>
    </row>
    <row r="89" spans="1:15" s="198" customFormat="1" ht="28.2" customHeight="1" x14ac:dyDescent="0.3">
      <c r="A89" s="249"/>
      <c r="B89" s="17"/>
      <c r="C89" s="115" t="s">
        <v>283</v>
      </c>
      <c r="D89" s="120" t="s">
        <v>284</v>
      </c>
      <c r="E89" s="187" t="s">
        <v>26</v>
      </c>
      <c r="F89" s="187">
        <v>3</v>
      </c>
      <c r="G89" s="187">
        <v>0</v>
      </c>
      <c r="H89" s="187">
        <v>0</v>
      </c>
      <c r="I89" s="227">
        <v>3</v>
      </c>
      <c r="J89" s="227">
        <v>3</v>
      </c>
      <c r="K89" s="187">
        <v>5</v>
      </c>
      <c r="L89" s="119"/>
      <c r="M89" s="119"/>
      <c r="N89" s="119"/>
      <c r="O89" s="119"/>
    </row>
    <row r="90" spans="1:15" s="198" customFormat="1" ht="28.2" customHeight="1" x14ac:dyDescent="0.3">
      <c r="A90" s="249"/>
      <c r="B90" s="17"/>
      <c r="C90" s="115" t="s">
        <v>285</v>
      </c>
      <c r="D90" s="120" t="s">
        <v>286</v>
      </c>
      <c r="E90" s="187" t="s">
        <v>26</v>
      </c>
      <c r="F90" s="115">
        <v>4</v>
      </c>
      <c r="G90" s="187">
        <v>0</v>
      </c>
      <c r="H90" s="187">
        <v>0</v>
      </c>
      <c r="I90" s="227">
        <v>4</v>
      </c>
      <c r="J90" s="227">
        <v>4</v>
      </c>
      <c r="K90" s="187">
        <v>5</v>
      </c>
      <c r="L90" s="119"/>
      <c r="M90" s="119"/>
      <c r="N90" s="119"/>
      <c r="O90" s="119"/>
    </row>
    <row r="91" spans="1:15" s="198" customFormat="1" ht="28.2" customHeight="1" x14ac:dyDescent="0.3">
      <c r="A91" s="249"/>
      <c r="B91" s="17"/>
      <c r="C91" s="154"/>
      <c r="D91" s="107" t="s">
        <v>44</v>
      </c>
      <c r="E91" s="154" t="s">
        <v>24</v>
      </c>
      <c r="F91" s="154">
        <v>3</v>
      </c>
      <c r="G91" s="154">
        <v>0</v>
      </c>
      <c r="H91" s="154">
        <v>0</v>
      </c>
      <c r="I91" s="58">
        <v>3</v>
      </c>
      <c r="J91" s="58">
        <v>3</v>
      </c>
      <c r="K91" s="154">
        <v>5</v>
      </c>
      <c r="L91" s="119"/>
      <c r="M91" s="119"/>
      <c r="N91" s="119"/>
      <c r="O91" s="119"/>
    </row>
    <row r="92" spans="1:15" s="198" customFormat="1" ht="28.2" customHeight="1" x14ac:dyDescent="0.3">
      <c r="A92" s="249"/>
      <c r="B92" s="17" t="s">
        <v>5</v>
      </c>
      <c r="C92" s="154"/>
      <c r="D92" s="130" t="s">
        <v>41</v>
      </c>
      <c r="E92" s="110" t="s">
        <v>24</v>
      </c>
      <c r="F92" s="110">
        <v>2</v>
      </c>
      <c r="G92" s="110">
        <v>0</v>
      </c>
      <c r="H92" s="110">
        <v>0</v>
      </c>
      <c r="I92" s="131">
        <v>2</v>
      </c>
      <c r="J92" s="131">
        <v>2</v>
      </c>
      <c r="K92" s="110">
        <v>3</v>
      </c>
      <c r="L92" s="119"/>
      <c r="M92" s="119"/>
      <c r="N92" s="119"/>
      <c r="O92" s="119"/>
    </row>
    <row r="93" spans="1:15" s="198" customFormat="1" ht="28.2" customHeight="1" x14ac:dyDescent="0.3">
      <c r="A93" s="249"/>
      <c r="B93" s="250" t="s">
        <v>38</v>
      </c>
      <c r="C93" s="251"/>
      <c r="D93" s="251"/>
      <c r="E93" s="251"/>
      <c r="F93" s="251"/>
      <c r="G93" s="251"/>
      <c r="H93" s="251"/>
      <c r="I93" s="251"/>
      <c r="J93" s="251"/>
      <c r="K93" s="252"/>
      <c r="L93" s="119"/>
      <c r="M93" s="119"/>
      <c r="N93" s="119"/>
      <c r="O93" s="119"/>
    </row>
    <row r="94" spans="1:15" s="198" customFormat="1" ht="28.2" customHeight="1" x14ac:dyDescent="0.3">
      <c r="A94" s="249"/>
      <c r="B94" s="155"/>
      <c r="C94" s="122" t="s">
        <v>366</v>
      </c>
      <c r="D94" s="123" t="s">
        <v>287</v>
      </c>
      <c r="E94" s="122" t="s">
        <v>24</v>
      </c>
      <c r="F94" s="122">
        <v>3</v>
      </c>
      <c r="G94" s="122">
        <v>0</v>
      </c>
      <c r="H94" s="124">
        <v>0</v>
      </c>
      <c r="I94" s="124">
        <v>3</v>
      </c>
      <c r="J94" s="122">
        <v>3</v>
      </c>
      <c r="K94" s="122">
        <v>5</v>
      </c>
      <c r="L94" s="119"/>
      <c r="M94" s="119"/>
      <c r="N94" s="119"/>
      <c r="O94" s="119"/>
    </row>
    <row r="95" spans="1:15" s="198" customFormat="1" ht="28.2" customHeight="1" x14ac:dyDescent="0.3">
      <c r="A95" s="249"/>
      <c r="B95" s="155"/>
      <c r="C95" s="122" t="s">
        <v>367</v>
      </c>
      <c r="D95" s="123" t="s">
        <v>288</v>
      </c>
      <c r="E95" s="122" t="s">
        <v>24</v>
      </c>
      <c r="F95" s="122">
        <v>3</v>
      </c>
      <c r="G95" s="122">
        <v>0</v>
      </c>
      <c r="H95" s="124">
        <v>0</v>
      </c>
      <c r="I95" s="124">
        <v>3</v>
      </c>
      <c r="J95" s="122">
        <v>3</v>
      </c>
      <c r="K95" s="122">
        <v>5</v>
      </c>
      <c r="L95" s="119"/>
      <c r="M95" s="119"/>
      <c r="N95" s="119"/>
      <c r="O95" s="119"/>
    </row>
    <row r="96" spans="1:15" s="198" customFormat="1" ht="28.2" customHeight="1" x14ac:dyDescent="0.3">
      <c r="A96" s="249"/>
      <c r="B96" s="155"/>
      <c r="C96" s="122" t="s">
        <v>368</v>
      </c>
      <c r="D96" s="123" t="s">
        <v>289</v>
      </c>
      <c r="E96" s="122" t="s">
        <v>24</v>
      </c>
      <c r="F96" s="122">
        <v>3</v>
      </c>
      <c r="G96" s="122">
        <v>0</v>
      </c>
      <c r="H96" s="124">
        <v>0</v>
      </c>
      <c r="I96" s="124">
        <v>3</v>
      </c>
      <c r="J96" s="122">
        <v>3</v>
      </c>
      <c r="K96" s="122">
        <v>5</v>
      </c>
      <c r="L96" s="119"/>
      <c r="M96" s="119"/>
      <c r="N96" s="119"/>
      <c r="O96" s="119"/>
    </row>
    <row r="97" spans="1:15" s="198" customFormat="1" ht="28.2" customHeight="1" x14ac:dyDescent="0.3">
      <c r="A97" s="249"/>
      <c r="B97" s="155"/>
      <c r="C97" s="115" t="s">
        <v>369</v>
      </c>
      <c r="D97" s="132" t="s">
        <v>290</v>
      </c>
      <c r="E97" s="122" t="s">
        <v>24</v>
      </c>
      <c r="F97" s="122">
        <v>3</v>
      </c>
      <c r="G97" s="122">
        <v>0</v>
      </c>
      <c r="H97" s="124">
        <v>0</v>
      </c>
      <c r="I97" s="122">
        <v>3</v>
      </c>
      <c r="J97" s="122">
        <v>3</v>
      </c>
      <c r="K97" s="122">
        <v>5</v>
      </c>
      <c r="L97" s="119"/>
      <c r="M97" s="119"/>
      <c r="N97" s="119"/>
      <c r="O97" s="119"/>
    </row>
    <row r="98" spans="1:15" s="198" customFormat="1" ht="28.2" customHeight="1" x14ac:dyDescent="0.3">
      <c r="A98" s="249"/>
      <c r="B98" s="155"/>
      <c r="C98" s="124" t="s">
        <v>370</v>
      </c>
      <c r="D98" s="132" t="s">
        <v>291</v>
      </c>
      <c r="E98" s="122" t="s">
        <v>24</v>
      </c>
      <c r="F98" s="122">
        <v>3</v>
      </c>
      <c r="G98" s="122">
        <v>0</v>
      </c>
      <c r="H98" s="124">
        <v>0</v>
      </c>
      <c r="I98" s="122">
        <v>3</v>
      </c>
      <c r="J98" s="122">
        <v>3</v>
      </c>
      <c r="K98" s="122">
        <v>5</v>
      </c>
      <c r="L98" s="119"/>
      <c r="M98" s="119"/>
      <c r="N98" s="119"/>
      <c r="O98" s="119"/>
    </row>
    <row r="99" spans="1:15" s="198" customFormat="1" ht="28.2" customHeight="1" x14ac:dyDescent="0.3">
      <c r="A99" s="249"/>
      <c r="B99" s="155"/>
      <c r="C99" s="124" t="s">
        <v>371</v>
      </c>
      <c r="D99" s="132" t="s">
        <v>292</v>
      </c>
      <c r="E99" s="122" t="s">
        <v>24</v>
      </c>
      <c r="F99" s="122">
        <v>3</v>
      </c>
      <c r="G99" s="122">
        <v>0</v>
      </c>
      <c r="H99" s="124">
        <v>0</v>
      </c>
      <c r="I99" s="122">
        <v>3</v>
      </c>
      <c r="J99" s="122">
        <v>3</v>
      </c>
      <c r="K99" s="122">
        <v>5</v>
      </c>
      <c r="L99" s="119"/>
      <c r="M99" s="119"/>
      <c r="N99" s="119"/>
      <c r="O99" s="119"/>
    </row>
    <row r="100" spans="1:15" s="198" customFormat="1" ht="28.2" customHeight="1" x14ac:dyDescent="0.3">
      <c r="A100" s="249"/>
      <c r="B100" s="155"/>
      <c r="C100" s="124" t="s">
        <v>372</v>
      </c>
      <c r="D100" s="132" t="s">
        <v>293</v>
      </c>
      <c r="E100" s="122" t="s">
        <v>24</v>
      </c>
      <c r="F100" s="122">
        <v>3</v>
      </c>
      <c r="G100" s="122">
        <v>0</v>
      </c>
      <c r="H100" s="124">
        <v>0</v>
      </c>
      <c r="I100" s="122">
        <v>3</v>
      </c>
      <c r="J100" s="122">
        <v>3</v>
      </c>
      <c r="K100" s="122">
        <v>5</v>
      </c>
      <c r="L100" s="119"/>
      <c r="M100" s="119"/>
      <c r="N100" s="119"/>
      <c r="O100" s="119"/>
    </row>
    <row r="101" spans="1:15" s="198" customFormat="1" ht="28.2" customHeight="1" x14ac:dyDescent="0.3">
      <c r="A101" s="249"/>
      <c r="B101" s="155"/>
      <c r="C101" s="133" t="s">
        <v>373</v>
      </c>
      <c r="D101" s="134" t="s">
        <v>294</v>
      </c>
      <c r="E101" s="135" t="s">
        <v>24</v>
      </c>
      <c r="F101" s="122">
        <v>3</v>
      </c>
      <c r="G101" s="135">
        <v>0</v>
      </c>
      <c r="H101" s="133">
        <v>0</v>
      </c>
      <c r="I101" s="122">
        <v>3</v>
      </c>
      <c r="J101" s="122">
        <v>3</v>
      </c>
      <c r="K101" s="122">
        <v>5</v>
      </c>
      <c r="L101" s="119"/>
      <c r="M101" s="119"/>
      <c r="N101" s="119"/>
      <c r="O101" s="119"/>
    </row>
    <row r="102" spans="1:15" s="198" customFormat="1" ht="28.2" customHeight="1" x14ac:dyDescent="0.3">
      <c r="A102" s="249"/>
      <c r="B102" s="250" t="s">
        <v>7</v>
      </c>
      <c r="C102" s="251"/>
      <c r="D102" s="251"/>
      <c r="E102" s="252"/>
      <c r="F102" s="156">
        <v>18</v>
      </c>
      <c r="G102" s="156">
        <v>0</v>
      </c>
      <c r="H102" s="156">
        <v>0</v>
      </c>
      <c r="I102" s="156">
        <v>18</v>
      </c>
      <c r="J102" s="156">
        <v>18</v>
      </c>
      <c r="K102" s="156">
        <v>30</v>
      </c>
      <c r="L102" s="119"/>
      <c r="M102" s="119"/>
      <c r="N102" s="119"/>
      <c r="O102" s="119"/>
    </row>
    <row r="103" spans="1:15" s="198" customFormat="1" ht="28.2" customHeight="1" x14ac:dyDescent="0.3">
      <c r="A103" s="168"/>
      <c r="B103" s="169"/>
      <c r="C103" s="169"/>
      <c r="D103" s="169"/>
      <c r="E103" s="169"/>
      <c r="F103" s="170"/>
      <c r="G103" s="170"/>
      <c r="H103" s="170"/>
      <c r="I103" s="170"/>
      <c r="J103" s="170"/>
      <c r="K103" s="170"/>
      <c r="L103" s="119"/>
      <c r="M103" s="119"/>
      <c r="N103" s="119"/>
      <c r="O103" s="119"/>
    </row>
    <row r="104" spans="1:15" s="198" customFormat="1" ht="28.2" customHeight="1" x14ac:dyDescent="0.3">
      <c r="A104" s="253" t="s">
        <v>129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119"/>
      <c r="M104" s="119"/>
      <c r="N104" s="119"/>
      <c r="O104" s="119"/>
    </row>
    <row r="105" spans="1:15" s="198" customFormat="1" ht="28.2" customHeight="1" x14ac:dyDescent="0.3">
      <c r="A105" s="155" t="s">
        <v>8</v>
      </c>
      <c r="B105" s="155" t="s">
        <v>11</v>
      </c>
      <c r="C105" s="155" t="s">
        <v>12</v>
      </c>
      <c r="D105" s="130" t="s">
        <v>13</v>
      </c>
      <c r="E105" s="155" t="s">
        <v>0</v>
      </c>
      <c r="F105" s="155" t="s">
        <v>1</v>
      </c>
      <c r="G105" s="155" t="s">
        <v>2</v>
      </c>
      <c r="H105" s="155" t="s">
        <v>3</v>
      </c>
      <c r="I105" s="155" t="s">
        <v>14</v>
      </c>
      <c r="J105" s="155" t="s">
        <v>15</v>
      </c>
      <c r="K105" s="155" t="s">
        <v>4</v>
      </c>
      <c r="L105" s="119"/>
      <c r="M105" s="119"/>
      <c r="N105" s="119"/>
      <c r="O105" s="119"/>
    </row>
    <row r="106" spans="1:15" s="198" customFormat="1" ht="28.2" customHeight="1" x14ac:dyDescent="0.3">
      <c r="A106" s="249">
        <v>6</v>
      </c>
      <c r="B106" s="17" t="s">
        <v>5</v>
      </c>
      <c r="C106" s="115" t="s">
        <v>374</v>
      </c>
      <c r="D106" s="120" t="s">
        <v>295</v>
      </c>
      <c r="E106" s="115" t="s">
        <v>26</v>
      </c>
      <c r="F106" s="115">
        <v>3</v>
      </c>
      <c r="G106" s="115">
        <v>0</v>
      </c>
      <c r="H106" s="115">
        <v>0</v>
      </c>
      <c r="I106" s="121">
        <v>3</v>
      </c>
      <c r="J106" s="121">
        <v>3</v>
      </c>
      <c r="K106" s="115">
        <v>5</v>
      </c>
      <c r="L106" s="119"/>
      <c r="M106" s="119"/>
      <c r="N106" s="119"/>
      <c r="O106" s="119"/>
    </row>
    <row r="107" spans="1:15" s="198" customFormat="1" ht="28.2" customHeight="1" x14ac:dyDescent="0.3">
      <c r="A107" s="249"/>
      <c r="B107" s="17" t="s">
        <v>5</v>
      </c>
      <c r="C107" s="115" t="s">
        <v>296</v>
      </c>
      <c r="D107" s="120" t="s">
        <v>297</v>
      </c>
      <c r="E107" s="115" t="s">
        <v>26</v>
      </c>
      <c r="F107" s="115">
        <v>3</v>
      </c>
      <c r="G107" s="115">
        <v>0</v>
      </c>
      <c r="H107" s="115">
        <v>0</v>
      </c>
      <c r="I107" s="121">
        <v>3</v>
      </c>
      <c r="J107" s="121">
        <v>3</v>
      </c>
      <c r="K107" s="115">
        <v>5</v>
      </c>
      <c r="L107" s="119"/>
      <c r="M107" s="119"/>
      <c r="N107" s="119"/>
      <c r="O107" s="119"/>
    </row>
    <row r="108" spans="1:15" s="198" customFormat="1" ht="28.2" customHeight="1" x14ac:dyDescent="0.3">
      <c r="A108" s="249"/>
      <c r="B108" s="17"/>
      <c r="C108" s="115" t="s">
        <v>298</v>
      </c>
      <c r="D108" s="120" t="s">
        <v>299</v>
      </c>
      <c r="E108" s="115" t="s">
        <v>26</v>
      </c>
      <c r="F108" s="115">
        <v>1</v>
      </c>
      <c r="G108" s="115">
        <v>2</v>
      </c>
      <c r="H108" s="115">
        <v>0</v>
      </c>
      <c r="I108" s="121">
        <v>3</v>
      </c>
      <c r="J108" s="121">
        <v>2</v>
      </c>
      <c r="K108" s="115">
        <v>3</v>
      </c>
      <c r="L108" s="119"/>
      <c r="M108" s="119"/>
      <c r="N108" s="119"/>
      <c r="O108" s="119"/>
    </row>
    <row r="109" spans="1:15" s="198" customFormat="1" ht="28.2" customHeight="1" x14ac:dyDescent="0.3">
      <c r="A109" s="249"/>
      <c r="B109" s="17"/>
      <c r="C109" s="115" t="s">
        <v>375</v>
      </c>
      <c r="D109" s="120" t="s">
        <v>300</v>
      </c>
      <c r="E109" s="115" t="s">
        <v>26</v>
      </c>
      <c r="F109" s="115">
        <v>2</v>
      </c>
      <c r="G109" s="115">
        <v>0</v>
      </c>
      <c r="H109" s="115">
        <v>0</v>
      </c>
      <c r="I109" s="121">
        <v>2</v>
      </c>
      <c r="J109" s="121">
        <v>2</v>
      </c>
      <c r="K109" s="115">
        <v>4</v>
      </c>
      <c r="L109" s="119"/>
      <c r="M109" s="119"/>
      <c r="N109" s="119"/>
      <c r="O109" s="119"/>
    </row>
    <row r="110" spans="1:15" s="198" customFormat="1" ht="28.2" customHeight="1" x14ac:dyDescent="0.3">
      <c r="A110" s="249"/>
      <c r="B110" s="17"/>
      <c r="C110" s="115"/>
      <c r="D110" s="107" t="s">
        <v>139</v>
      </c>
      <c r="E110" s="154" t="s">
        <v>24</v>
      </c>
      <c r="F110" s="154">
        <v>3</v>
      </c>
      <c r="G110" s="154">
        <v>0</v>
      </c>
      <c r="H110" s="154">
        <v>0</v>
      </c>
      <c r="I110" s="58">
        <v>3</v>
      </c>
      <c r="J110" s="58">
        <v>3</v>
      </c>
      <c r="K110" s="154">
        <v>5</v>
      </c>
      <c r="L110" s="119"/>
      <c r="M110" s="119"/>
      <c r="N110" s="119"/>
      <c r="O110" s="119"/>
    </row>
    <row r="111" spans="1:15" s="198" customFormat="1" ht="28.2" customHeight="1" x14ac:dyDescent="0.3">
      <c r="A111" s="249"/>
      <c r="B111" s="17" t="s">
        <v>5</v>
      </c>
      <c r="C111" s="154"/>
      <c r="D111" s="107" t="s">
        <v>157</v>
      </c>
      <c r="E111" s="154" t="s">
        <v>24</v>
      </c>
      <c r="F111" s="154">
        <v>3</v>
      </c>
      <c r="G111" s="154">
        <v>0</v>
      </c>
      <c r="H111" s="154">
        <v>0</v>
      </c>
      <c r="I111" s="58">
        <v>3</v>
      </c>
      <c r="J111" s="58">
        <v>3</v>
      </c>
      <c r="K111" s="154">
        <v>5</v>
      </c>
      <c r="L111" s="119"/>
      <c r="M111" s="119"/>
      <c r="N111" s="119"/>
      <c r="O111" s="119"/>
    </row>
    <row r="112" spans="1:15" s="198" customFormat="1" ht="28.2" customHeight="1" x14ac:dyDescent="0.3">
      <c r="A112" s="249"/>
      <c r="B112" s="17"/>
      <c r="C112" s="154"/>
      <c r="D112" s="130" t="s">
        <v>42</v>
      </c>
      <c r="E112" s="110" t="s">
        <v>24</v>
      </c>
      <c r="F112" s="110">
        <v>2</v>
      </c>
      <c r="G112" s="110">
        <v>0</v>
      </c>
      <c r="H112" s="110">
        <v>0</v>
      </c>
      <c r="I112" s="131">
        <v>2</v>
      </c>
      <c r="J112" s="131">
        <v>2</v>
      </c>
      <c r="K112" s="110">
        <v>3</v>
      </c>
      <c r="L112" s="119"/>
      <c r="M112" s="119"/>
      <c r="N112" s="119"/>
      <c r="O112" s="119"/>
    </row>
    <row r="113" spans="1:15" s="198" customFormat="1" ht="28.2" customHeight="1" x14ac:dyDescent="0.3">
      <c r="A113" s="249"/>
      <c r="B113" s="250" t="s">
        <v>38</v>
      </c>
      <c r="C113" s="251"/>
      <c r="D113" s="251"/>
      <c r="E113" s="251"/>
      <c r="F113" s="251"/>
      <c r="G113" s="251"/>
      <c r="H113" s="251"/>
      <c r="I113" s="251"/>
      <c r="J113" s="251"/>
      <c r="K113" s="252"/>
      <c r="L113" s="119"/>
      <c r="M113" s="119"/>
      <c r="N113" s="119"/>
      <c r="O113" s="119"/>
    </row>
    <row r="114" spans="1:15" s="198" customFormat="1" ht="28.2" customHeight="1" x14ac:dyDescent="0.3">
      <c r="A114" s="249"/>
      <c r="B114" s="155"/>
      <c r="C114" s="122" t="s">
        <v>376</v>
      </c>
      <c r="D114" s="123" t="s">
        <v>301</v>
      </c>
      <c r="E114" s="122" t="s">
        <v>24</v>
      </c>
      <c r="F114" s="122">
        <v>3</v>
      </c>
      <c r="G114" s="122">
        <v>0</v>
      </c>
      <c r="H114" s="124">
        <v>0</v>
      </c>
      <c r="I114" s="124">
        <v>3</v>
      </c>
      <c r="J114" s="122">
        <v>3</v>
      </c>
      <c r="K114" s="122">
        <v>5</v>
      </c>
      <c r="L114" s="119"/>
      <c r="M114" s="119"/>
      <c r="N114" s="119"/>
      <c r="O114" s="119"/>
    </row>
    <row r="115" spans="1:15" s="198" customFormat="1" ht="28.2" customHeight="1" x14ac:dyDescent="0.3">
      <c r="A115" s="249"/>
      <c r="B115" s="155"/>
      <c r="C115" s="122" t="s">
        <v>377</v>
      </c>
      <c r="D115" s="123" t="s">
        <v>302</v>
      </c>
      <c r="E115" s="122" t="s">
        <v>24</v>
      </c>
      <c r="F115" s="122">
        <v>3</v>
      </c>
      <c r="G115" s="122">
        <v>0</v>
      </c>
      <c r="H115" s="124">
        <v>0</v>
      </c>
      <c r="I115" s="124">
        <v>3</v>
      </c>
      <c r="J115" s="122">
        <v>3</v>
      </c>
      <c r="K115" s="122">
        <v>5</v>
      </c>
      <c r="L115" s="119"/>
      <c r="M115" s="119"/>
      <c r="N115" s="119"/>
      <c r="O115" s="119"/>
    </row>
    <row r="116" spans="1:15" s="198" customFormat="1" ht="28.2" customHeight="1" x14ac:dyDescent="0.3">
      <c r="A116" s="249"/>
      <c r="B116" s="155"/>
      <c r="C116" s="122" t="s">
        <v>378</v>
      </c>
      <c r="D116" s="123" t="s">
        <v>303</v>
      </c>
      <c r="E116" s="122" t="s">
        <v>24</v>
      </c>
      <c r="F116" s="122">
        <v>3</v>
      </c>
      <c r="G116" s="122">
        <v>0</v>
      </c>
      <c r="H116" s="124">
        <v>0</v>
      </c>
      <c r="I116" s="124">
        <v>3</v>
      </c>
      <c r="J116" s="122">
        <v>3</v>
      </c>
      <c r="K116" s="122">
        <v>5</v>
      </c>
      <c r="L116" s="119"/>
      <c r="M116" s="119"/>
      <c r="N116" s="119"/>
      <c r="O116" s="119"/>
    </row>
    <row r="117" spans="1:15" s="198" customFormat="1" ht="28.2" customHeight="1" x14ac:dyDescent="0.3">
      <c r="A117" s="249"/>
      <c r="B117" s="155"/>
      <c r="C117" s="127" t="s">
        <v>379</v>
      </c>
      <c r="D117" s="128" t="s">
        <v>304</v>
      </c>
      <c r="E117" s="122" t="s">
        <v>24</v>
      </c>
      <c r="F117" s="122">
        <v>3</v>
      </c>
      <c r="G117" s="122">
        <v>0</v>
      </c>
      <c r="H117" s="124">
        <v>0</v>
      </c>
      <c r="I117" s="124">
        <v>3</v>
      </c>
      <c r="J117" s="122">
        <v>3</v>
      </c>
      <c r="K117" s="122">
        <v>5</v>
      </c>
      <c r="L117" s="119"/>
      <c r="M117" s="119"/>
      <c r="N117" s="119"/>
      <c r="O117" s="119"/>
    </row>
    <row r="118" spans="1:15" s="198" customFormat="1" ht="28.2" customHeight="1" x14ac:dyDescent="0.3">
      <c r="A118" s="249"/>
      <c r="B118" s="155"/>
      <c r="C118" s="127" t="s">
        <v>380</v>
      </c>
      <c r="D118" s="129" t="s">
        <v>305</v>
      </c>
      <c r="E118" s="122" t="s">
        <v>24</v>
      </c>
      <c r="F118" s="122">
        <v>3</v>
      </c>
      <c r="G118" s="122">
        <v>0</v>
      </c>
      <c r="H118" s="124">
        <v>0</v>
      </c>
      <c r="I118" s="124">
        <v>3</v>
      </c>
      <c r="J118" s="122">
        <v>3</v>
      </c>
      <c r="K118" s="122">
        <v>5</v>
      </c>
      <c r="L118" s="119"/>
      <c r="M118" s="119"/>
      <c r="N118" s="119"/>
      <c r="O118" s="119"/>
    </row>
    <row r="119" spans="1:15" s="198" customFormat="1" ht="28.2" customHeight="1" x14ac:dyDescent="0.3">
      <c r="A119" s="249"/>
      <c r="B119" s="155"/>
      <c r="C119" s="127" t="s">
        <v>381</v>
      </c>
      <c r="D119" s="128" t="s">
        <v>306</v>
      </c>
      <c r="E119" s="122" t="s">
        <v>24</v>
      </c>
      <c r="F119" s="122">
        <v>3</v>
      </c>
      <c r="G119" s="122">
        <v>0</v>
      </c>
      <c r="H119" s="124">
        <v>0</v>
      </c>
      <c r="I119" s="124">
        <v>3</v>
      </c>
      <c r="J119" s="122">
        <v>3</v>
      </c>
      <c r="K119" s="122">
        <v>5</v>
      </c>
      <c r="L119" s="119"/>
      <c r="M119" s="119"/>
      <c r="N119" s="119"/>
      <c r="O119" s="119"/>
    </row>
    <row r="120" spans="1:15" s="198" customFormat="1" ht="28.2" customHeight="1" x14ac:dyDescent="0.3">
      <c r="A120" s="249"/>
      <c r="B120" s="155"/>
      <c r="C120" s="127" t="s">
        <v>382</v>
      </c>
      <c r="D120" s="129" t="s">
        <v>307</v>
      </c>
      <c r="E120" s="122" t="s">
        <v>24</v>
      </c>
      <c r="F120" s="122">
        <v>3</v>
      </c>
      <c r="G120" s="122">
        <v>0</v>
      </c>
      <c r="H120" s="124">
        <v>0</v>
      </c>
      <c r="I120" s="124">
        <v>3</v>
      </c>
      <c r="J120" s="122">
        <v>3</v>
      </c>
      <c r="K120" s="122">
        <v>5</v>
      </c>
      <c r="L120" s="119"/>
      <c r="M120" s="119"/>
      <c r="N120" s="119"/>
      <c r="O120" s="119"/>
    </row>
    <row r="121" spans="1:15" s="198" customFormat="1" ht="28.2" customHeight="1" x14ac:dyDescent="0.3">
      <c r="A121" s="249"/>
      <c r="B121" s="155"/>
      <c r="C121" s="127" t="s">
        <v>383</v>
      </c>
      <c r="D121" s="129" t="s">
        <v>308</v>
      </c>
      <c r="E121" s="122" t="s">
        <v>24</v>
      </c>
      <c r="F121" s="122">
        <v>3</v>
      </c>
      <c r="G121" s="122">
        <v>0</v>
      </c>
      <c r="H121" s="124">
        <v>0</v>
      </c>
      <c r="I121" s="124">
        <v>3</v>
      </c>
      <c r="J121" s="122">
        <v>3</v>
      </c>
      <c r="K121" s="122">
        <v>5</v>
      </c>
      <c r="L121" s="119"/>
      <c r="M121" s="119"/>
      <c r="N121" s="119"/>
      <c r="O121" s="119"/>
    </row>
    <row r="122" spans="1:15" s="198" customFormat="1" ht="28.2" customHeight="1" x14ac:dyDescent="0.3">
      <c r="A122" s="249"/>
      <c r="B122" s="155"/>
      <c r="C122" s="127" t="s">
        <v>384</v>
      </c>
      <c r="D122" s="129" t="s">
        <v>309</v>
      </c>
      <c r="E122" s="122" t="s">
        <v>24</v>
      </c>
      <c r="F122" s="122">
        <v>3</v>
      </c>
      <c r="G122" s="122">
        <v>0</v>
      </c>
      <c r="H122" s="124">
        <v>0</v>
      </c>
      <c r="I122" s="124">
        <v>3</v>
      </c>
      <c r="J122" s="122">
        <v>3</v>
      </c>
      <c r="K122" s="122">
        <v>5</v>
      </c>
      <c r="L122" s="119"/>
      <c r="M122" s="119"/>
      <c r="N122" s="119"/>
      <c r="O122" s="119"/>
    </row>
    <row r="123" spans="1:15" s="198" customFormat="1" ht="28.2" customHeight="1" x14ac:dyDescent="0.3">
      <c r="A123" s="249"/>
      <c r="B123" s="155"/>
      <c r="C123" s="127" t="s">
        <v>385</v>
      </c>
      <c r="D123" s="129" t="s">
        <v>310</v>
      </c>
      <c r="E123" s="122" t="s">
        <v>24</v>
      </c>
      <c r="F123" s="122">
        <v>3</v>
      </c>
      <c r="G123" s="122">
        <v>0</v>
      </c>
      <c r="H123" s="124">
        <v>0</v>
      </c>
      <c r="I123" s="124">
        <v>3</v>
      </c>
      <c r="J123" s="122">
        <v>3</v>
      </c>
      <c r="K123" s="122">
        <v>5</v>
      </c>
      <c r="L123" s="119"/>
      <c r="M123" s="119"/>
      <c r="N123" s="119"/>
      <c r="O123" s="119"/>
    </row>
    <row r="124" spans="1:15" s="198" customFormat="1" ht="28.2" customHeight="1" x14ac:dyDescent="0.3">
      <c r="A124" s="249"/>
      <c r="B124" s="250" t="s">
        <v>18</v>
      </c>
      <c r="C124" s="251"/>
      <c r="D124" s="251"/>
      <c r="E124" s="252"/>
      <c r="F124" s="156">
        <v>17</v>
      </c>
      <c r="G124" s="156">
        <v>2</v>
      </c>
      <c r="H124" s="156">
        <v>0</v>
      </c>
      <c r="I124" s="156">
        <v>19</v>
      </c>
      <c r="J124" s="156">
        <v>18</v>
      </c>
      <c r="K124" s="156">
        <v>30</v>
      </c>
      <c r="L124" s="119"/>
      <c r="M124" s="119"/>
      <c r="N124" s="119"/>
      <c r="O124" s="119"/>
    </row>
    <row r="125" spans="1:15" s="198" customFormat="1" ht="28.2" customHeight="1" x14ac:dyDescent="0.3">
      <c r="A125" s="168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19"/>
      <c r="M125" s="119"/>
      <c r="N125" s="119"/>
      <c r="O125" s="119"/>
    </row>
    <row r="126" spans="1:15" s="198" customFormat="1" ht="28.2" customHeight="1" x14ac:dyDescent="0.3">
      <c r="A126" s="253" t="s">
        <v>150</v>
      </c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119"/>
      <c r="M126" s="119"/>
      <c r="N126" s="119"/>
      <c r="O126" s="119"/>
    </row>
    <row r="127" spans="1:15" s="198" customFormat="1" ht="28.2" customHeight="1" x14ac:dyDescent="0.3">
      <c r="A127" s="155" t="s">
        <v>8</v>
      </c>
      <c r="B127" s="155" t="s">
        <v>11</v>
      </c>
      <c r="C127" s="155" t="s">
        <v>12</v>
      </c>
      <c r="D127" s="130" t="s">
        <v>13</v>
      </c>
      <c r="E127" s="155" t="s">
        <v>0</v>
      </c>
      <c r="F127" s="155" t="s">
        <v>1</v>
      </c>
      <c r="G127" s="155" t="s">
        <v>2</v>
      </c>
      <c r="H127" s="155" t="s">
        <v>3</v>
      </c>
      <c r="I127" s="155" t="s">
        <v>14</v>
      </c>
      <c r="J127" s="155" t="s">
        <v>15</v>
      </c>
      <c r="K127" s="155" t="s">
        <v>4</v>
      </c>
      <c r="L127" s="119"/>
      <c r="M127" s="119"/>
      <c r="N127" s="119"/>
      <c r="O127" s="119"/>
    </row>
    <row r="128" spans="1:15" s="198" customFormat="1" ht="28.2" customHeight="1" x14ac:dyDescent="0.3">
      <c r="A128" s="249">
        <v>7</v>
      </c>
      <c r="B128" s="17" t="s">
        <v>5</v>
      </c>
      <c r="C128" s="115" t="s">
        <v>386</v>
      </c>
      <c r="D128" s="120" t="s">
        <v>311</v>
      </c>
      <c r="E128" s="115" t="s">
        <v>26</v>
      </c>
      <c r="F128" s="115">
        <v>3</v>
      </c>
      <c r="G128" s="115">
        <v>0</v>
      </c>
      <c r="H128" s="115">
        <v>0</v>
      </c>
      <c r="I128" s="121">
        <v>3</v>
      </c>
      <c r="J128" s="121">
        <v>3</v>
      </c>
      <c r="K128" s="115">
        <v>4</v>
      </c>
      <c r="L128" s="119"/>
      <c r="M128" s="119"/>
      <c r="N128" s="119"/>
      <c r="O128" s="119"/>
    </row>
    <row r="129" spans="1:15" s="198" customFormat="1" ht="28.2" customHeight="1" x14ac:dyDescent="0.3">
      <c r="A129" s="249"/>
      <c r="B129" s="17" t="s">
        <v>5</v>
      </c>
      <c r="C129" s="115" t="s">
        <v>312</v>
      </c>
      <c r="D129" s="120" t="s">
        <v>313</v>
      </c>
      <c r="E129" s="115" t="s">
        <v>26</v>
      </c>
      <c r="F129" s="115">
        <v>3</v>
      </c>
      <c r="G129" s="115">
        <v>0</v>
      </c>
      <c r="H129" s="115">
        <v>0</v>
      </c>
      <c r="I129" s="121">
        <v>3</v>
      </c>
      <c r="J129" s="121">
        <v>3</v>
      </c>
      <c r="K129" s="115">
        <v>5</v>
      </c>
      <c r="L129" s="119"/>
      <c r="M129" s="119"/>
      <c r="N129" s="119"/>
      <c r="O129" s="119"/>
    </row>
    <row r="130" spans="1:15" s="198" customFormat="1" ht="28.2" customHeight="1" x14ac:dyDescent="0.3">
      <c r="A130" s="249"/>
      <c r="B130" s="17"/>
      <c r="C130" s="115" t="s">
        <v>314</v>
      </c>
      <c r="D130" s="120" t="s">
        <v>315</v>
      </c>
      <c r="E130" s="115" t="s">
        <v>26</v>
      </c>
      <c r="F130" s="115">
        <v>3</v>
      </c>
      <c r="G130" s="115">
        <v>0</v>
      </c>
      <c r="H130" s="115">
        <v>0</v>
      </c>
      <c r="I130" s="121">
        <v>3</v>
      </c>
      <c r="J130" s="121">
        <v>3</v>
      </c>
      <c r="K130" s="115">
        <v>5</v>
      </c>
      <c r="L130" s="119"/>
      <c r="M130" s="119"/>
      <c r="N130" s="119"/>
      <c r="O130" s="119"/>
    </row>
    <row r="131" spans="1:15" s="198" customFormat="1" ht="28.2" customHeight="1" x14ac:dyDescent="0.3">
      <c r="A131" s="249"/>
      <c r="B131" s="17"/>
      <c r="C131" s="115" t="s">
        <v>387</v>
      </c>
      <c r="D131" s="120" t="s">
        <v>316</v>
      </c>
      <c r="E131" s="115" t="s">
        <v>26</v>
      </c>
      <c r="F131" s="115">
        <v>2</v>
      </c>
      <c r="G131" s="115">
        <v>2</v>
      </c>
      <c r="H131" s="115">
        <v>0</v>
      </c>
      <c r="I131" s="121">
        <v>4</v>
      </c>
      <c r="J131" s="121">
        <v>3</v>
      </c>
      <c r="K131" s="126">
        <v>6</v>
      </c>
      <c r="L131" s="119"/>
      <c r="M131" s="119"/>
      <c r="N131" s="119"/>
      <c r="O131" s="119"/>
    </row>
    <row r="132" spans="1:15" s="198" customFormat="1" ht="28.2" customHeight="1" x14ac:dyDescent="0.3">
      <c r="A132" s="249"/>
      <c r="B132" s="17" t="s">
        <v>6</v>
      </c>
      <c r="C132" s="154"/>
      <c r="D132" s="107" t="s">
        <v>45</v>
      </c>
      <c r="E132" s="154" t="s">
        <v>24</v>
      </c>
      <c r="F132" s="154">
        <v>3</v>
      </c>
      <c r="G132" s="154">
        <v>0</v>
      </c>
      <c r="H132" s="154">
        <v>0</v>
      </c>
      <c r="I132" s="58">
        <v>3</v>
      </c>
      <c r="J132" s="58">
        <v>3</v>
      </c>
      <c r="K132" s="154">
        <v>5</v>
      </c>
      <c r="L132" s="119"/>
      <c r="M132" s="119"/>
      <c r="N132" s="119"/>
      <c r="O132" s="119"/>
    </row>
    <row r="133" spans="1:15" s="198" customFormat="1" ht="28.2" customHeight="1" x14ac:dyDescent="0.3">
      <c r="A133" s="249"/>
      <c r="B133" s="17"/>
      <c r="C133" s="154"/>
      <c r="D133" s="107" t="s">
        <v>46</v>
      </c>
      <c r="E133" s="154" t="s">
        <v>24</v>
      </c>
      <c r="F133" s="154">
        <v>3</v>
      </c>
      <c r="G133" s="154">
        <v>0</v>
      </c>
      <c r="H133" s="154">
        <v>0</v>
      </c>
      <c r="I133" s="58">
        <v>3</v>
      </c>
      <c r="J133" s="58">
        <v>3</v>
      </c>
      <c r="K133" s="154">
        <v>5</v>
      </c>
      <c r="L133" s="119"/>
      <c r="M133" s="119"/>
      <c r="N133" s="119"/>
      <c r="O133" s="119"/>
    </row>
    <row r="134" spans="1:15" s="198" customFormat="1" ht="28.2" customHeight="1" x14ac:dyDescent="0.3">
      <c r="A134" s="249"/>
      <c r="B134" s="250" t="s">
        <v>38</v>
      </c>
      <c r="C134" s="251"/>
      <c r="D134" s="251"/>
      <c r="E134" s="251"/>
      <c r="F134" s="251"/>
      <c r="G134" s="251"/>
      <c r="H134" s="251"/>
      <c r="I134" s="251"/>
      <c r="J134" s="251"/>
      <c r="K134" s="252"/>
      <c r="L134" s="119"/>
      <c r="M134" s="119"/>
      <c r="N134" s="119"/>
      <c r="O134" s="119"/>
    </row>
    <row r="135" spans="1:15" s="198" customFormat="1" ht="28.2" customHeight="1" x14ac:dyDescent="0.3">
      <c r="A135" s="249"/>
      <c r="B135" s="153"/>
      <c r="C135" s="122" t="s">
        <v>388</v>
      </c>
      <c r="D135" s="123" t="s">
        <v>317</v>
      </c>
      <c r="E135" s="122" t="s">
        <v>24</v>
      </c>
      <c r="F135" s="122">
        <v>3</v>
      </c>
      <c r="G135" s="122">
        <v>0</v>
      </c>
      <c r="H135" s="124">
        <v>0</v>
      </c>
      <c r="I135" s="124">
        <v>3</v>
      </c>
      <c r="J135" s="122">
        <v>3</v>
      </c>
      <c r="K135" s="122">
        <v>5</v>
      </c>
      <c r="L135" s="119"/>
      <c r="M135" s="119"/>
      <c r="N135" s="119"/>
      <c r="O135" s="119"/>
    </row>
    <row r="136" spans="1:15" s="198" customFormat="1" ht="28.2" customHeight="1" x14ac:dyDescent="0.3">
      <c r="A136" s="249"/>
      <c r="B136" s="155"/>
      <c r="C136" s="122" t="s">
        <v>390</v>
      </c>
      <c r="D136" s="123" t="s">
        <v>318</v>
      </c>
      <c r="E136" s="122" t="s">
        <v>24</v>
      </c>
      <c r="F136" s="122">
        <v>3</v>
      </c>
      <c r="G136" s="122">
        <v>0</v>
      </c>
      <c r="H136" s="124">
        <v>0</v>
      </c>
      <c r="I136" s="124">
        <v>3</v>
      </c>
      <c r="J136" s="122">
        <v>3</v>
      </c>
      <c r="K136" s="122">
        <v>5</v>
      </c>
      <c r="L136" s="119"/>
      <c r="M136" s="119"/>
      <c r="N136" s="119"/>
      <c r="O136" s="119"/>
    </row>
    <row r="137" spans="1:15" s="198" customFormat="1" ht="28.2" customHeight="1" x14ac:dyDescent="0.3">
      <c r="A137" s="249"/>
      <c r="B137" s="155"/>
      <c r="C137" s="122" t="s">
        <v>391</v>
      </c>
      <c r="D137" s="123" t="s">
        <v>319</v>
      </c>
      <c r="E137" s="122" t="s">
        <v>24</v>
      </c>
      <c r="F137" s="122">
        <v>3</v>
      </c>
      <c r="G137" s="122">
        <v>0</v>
      </c>
      <c r="H137" s="124">
        <v>0</v>
      </c>
      <c r="I137" s="124">
        <v>3</v>
      </c>
      <c r="J137" s="122">
        <v>3</v>
      </c>
      <c r="K137" s="122">
        <v>5</v>
      </c>
      <c r="L137" s="119"/>
      <c r="M137" s="119"/>
      <c r="N137" s="119"/>
      <c r="O137" s="119"/>
    </row>
    <row r="138" spans="1:15" s="198" customFormat="1" ht="28.2" customHeight="1" x14ac:dyDescent="0.3">
      <c r="A138" s="249"/>
      <c r="B138" s="155"/>
      <c r="C138" s="115" t="s">
        <v>392</v>
      </c>
      <c r="D138" s="120" t="s">
        <v>320</v>
      </c>
      <c r="E138" s="115" t="s">
        <v>24</v>
      </c>
      <c r="F138" s="122">
        <v>3</v>
      </c>
      <c r="G138" s="122">
        <v>0</v>
      </c>
      <c r="H138" s="124">
        <v>0</v>
      </c>
      <c r="I138" s="124">
        <v>3</v>
      </c>
      <c r="J138" s="122">
        <v>3</v>
      </c>
      <c r="K138" s="122">
        <v>5</v>
      </c>
      <c r="L138" s="119"/>
      <c r="M138" s="119"/>
      <c r="N138" s="119"/>
      <c r="O138" s="119"/>
    </row>
    <row r="139" spans="1:15" s="198" customFormat="1" ht="28.2" customHeight="1" x14ac:dyDescent="0.3">
      <c r="A139" s="249"/>
      <c r="B139" s="155"/>
      <c r="C139" s="115" t="s">
        <v>393</v>
      </c>
      <c r="D139" s="120" t="s">
        <v>321</v>
      </c>
      <c r="E139" s="115" t="s">
        <v>24</v>
      </c>
      <c r="F139" s="122">
        <v>3</v>
      </c>
      <c r="G139" s="122">
        <v>0</v>
      </c>
      <c r="H139" s="124">
        <v>0</v>
      </c>
      <c r="I139" s="124">
        <v>3</v>
      </c>
      <c r="J139" s="122">
        <v>3</v>
      </c>
      <c r="K139" s="122">
        <v>5</v>
      </c>
      <c r="L139" s="119"/>
      <c r="M139" s="119"/>
      <c r="N139" s="119"/>
      <c r="O139" s="119"/>
    </row>
    <row r="140" spans="1:15" s="198" customFormat="1" ht="28.2" customHeight="1" x14ac:dyDescent="0.3">
      <c r="A140" s="249"/>
      <c r="B140" s="155"/>
      <c r="C140" s="115" t="s">
        <v>394</v>
      </c>
      <c r="D140" s="120" t="s">
        <v>322</v>
      </c>
      <c r="E140" s="115" t="s">
        <v>24</v>
      </c>
      <c r="F140" s="122">
        <v>3</v>
      </c>
      <c r="G140" s="122">
        <v>0</v>
      </c>
      <c r="H140" s="124">
        <v>0</v>
      </c>
      <c r="I140" s="124">
        <v>3</v>
      </c>
      <c r="J140" s="122">
        <v>3</v>
      </c>
      <c r="K140" s="122">
        <v>5</v>
      </c>
      <c r="L140" s="119"/>
      <c r="M140" s="119"/>
      <c r="N140" s="119"/>
      <c r="O140" s="119"/>
    </row>
    <row r="141" spans="1:15" s="198" customFormat="1" ht="28.2" customHeight="1" x14ac:dyDescent="0.3">
      <c r="A141" s="249"/>
      <c r="B141" s="155"/>
      <c r="C141" s="115" t="s">
        <v>395</v>
      </c>
      <c r="D141" s="120" t="s">
        <v>323</v>
      </c>
      <c r="E141" s="115" t="s">
        <v>24</v>
      </c>
      <c r="F141" s="122">
        <v>3</v>
      </c>
      <c r="G141" s="122">
        <v>0</v>
      </c>
      <c r="H141" s="124">
        <v>0</v>
      </c>
      <c r="I141" s="124">
        <v>3</v>
      </c>
      <c r="J141" s="122">
        <v>3</v>
      </c>
      <c r="K141" s="122">
        <v>5</v>
      </c>
      <c r="L141" s="119"/>
      <c r="M141" s="119"/>
      <c r="N141" s="119"/>
      <c r="O141" s="119"/>
    </row>
    <row r="142" spans="1:15" s="198" customFormat="1" ht="28.2" customHeight="1" x14ac:dyDescent="0.3">
      <c r="A142" s="249"/>
      <c r="B142" s="155"/>
      <c r="C142" s="115" t="s">
        <v>396</v>
      </c>
      <c r="D142" s="120" t="s">
        <v>324</v>
      </c>
      <c r="E142" s="115" t="s">
        <v>24</v>
      </c>
      <c r="F142" s="122">
        <v>3</v>
      </c>
      <c r="G142" s="122">
        <v>0</v>
      </c>
      <c r="H142" s="124">
        <v>0</v>
      </c>
      <c r="I142" s="124">
        <v>3</v>
      </c>
      <c r="J142" s="122">
        <v>3</v>
      </c>
      <c r="K142" s="122">
        <v>5</v>
      </c>
      <c r="L142" s="119"/>
      <c r="M142" s="119"/>
      <c r="N142" s="119"/>
      <c r="O142" s="119"/>
    </row>
    <row r="143" spans="1:15" s="198" customFormat="1" ht="28.2" customHeight="1" x14ac:dyDescent="0.3">
      <c r="A143" s="249"/>
      <c r="B143" s="155"/>
      <c r="C143" s="115" t="s">
        <v>397</v>
      </c>
      <c r="D143" s="120" t="s">
        <v>325</v>
      </c>
      <c r="E143" s="115" t="s">
        <v>24</v>
      </c>
      <c r="F143" s="122">
        <v>3</v>
      </c>
      <c r="G143" s="122">
        <v>0</v>
      </c>
      <c r="H143" s="124">
        <v>0</v>
      </c>
      <c r="I143" s="124">
        <v>3</v>
      </c>
      <c r="J143" s="122">
        <v>3</v>
      </c>
      <c r="K143" s="122">
        <v>5</v>
      </c>
      <c r="L143" s="119"/>
      <c r="M143" s="119"/>
      <c r="N143" s="119"/>
      <c r="O143" s="119"/>
    </row>
    <row r="144" spans="1:15" s="198" customFormat="1" ht="28.2" customHeight="1" x14ac:dyDescent="0.3">
      <c r="A144" s="249"/>
      <c r="B144" s="250" t="s">
        <v>19</v>
      </c>
      <c r="C144" s="251"/>
      <c r="D144" s="251"/>
      <c r="E144" s="252"/>
      <c r="F144" s="156">
        <v>17</v>
      </c>
      <c r="G144" s="156">
        <v>2</v>
      </c>
      <c r="H144" s="156">
        <v>0</v>
      </c>
      <c r="I144" s="156">
        <v>19</v>
      </c>
      <c r="J144" s="156">
        <v>18</v>
      </c>
      <c r="K144" s="156">
        <v>30</v>
      </c>
      <c r="L144" s="119"/>
      <c r="M144" s="119"/>
      <c r="N144" s="119"/>
      <c r="O144" s="119"/>
    </row>
    <row r="145" spans="1:15" s="198" customFormat="1" ht="28.2" customHeight="1" x14ac:dyDescent="0.3">
      <c r="A145" s="159"/>
      <c r="B145" s="167"/>
      <c r="C145" s="159"/>
      <c r="D145" s="160"/>
      <c r="E145" s="159"/>
      <c r="F145" s="159"/>
      <c r="G145" s="159"/>
      <c r="H145" s="159"/>
      <c r="I145" s="159"/>
      <c r="J145" s="159"/>
      <c r="K145" s="159"/>
      <c r="L145" s="119"/>
      <c r="M145" s="119"/>
      <c r="N145" s="119"/>
      <c r="O145" s="119"/>
    </row>
    <row r="146" spans="1:15" s="198" customFormat="1" ht="28.2" customHeight="1" x14ac:dyDescent="0.3">
      <c r="A146" s="253" t="s">
        <v>173</v>
      </c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119"/>
      <c r="M146" s="119"/>
      <c r="N146" s="119"/>
      <c r="O146" s="119"/>
    </row>
    <row r="147" spans="1:15" s="198" customFormat="1" ht="28.2" customHeight="1" x14ac:dyDescent="0.3">
      <c r="A147" s="155" t="s">
        <v>8</v>
      </c>
      <c r="B147" s="155" t="s">
        <v>11</v>
      </c>
      <c r="C147" s="155" t="s">
        <v>12</v>
      </c>
      <c r="D147" s="130" t="s">
        <v>13</v>
      </c>
      <c r="E147" s="155" t="s">
        <v>0</v>
      </c>
      <c r="F147" s="155" t="s">
        <v>1</v>
      </c>
      <c r="G147" s="155" t="s">
        <v>2</v>
      </c>
      <c r="H147" s="155" t="s">
        <v>3</v>
      </c>
      <c r="I147" s="155" t="s">
        <v>14</v>
      </c>
      <c r="J147" s="155" t="s">
        <v>15</v>
      </c>
      <c r="K147" s="155" t="s">
        <v>4</v>
      </c>
      <c r="L147" s="119"/>
      <c r="M147" s="119"/>
      <c r="N147" s="119"/>
      <c r="O147" s="119"/>
    </row>
    <row r="148" spans="1:15" s="198" customFormat="1" ht="28.2" customHeight="1" x14ac:dyDescent="0.3">
      <c r="A148" s="249">
        <v>8</v>
      </c>
      <c r="B148" s="17" t="s">
        <v>5</v>
      </c>
      <c r="C148" s="115" t="s">
        <v>398</v>
      </c>
      <c r="D148" s="120" t="s">
        <v>326</v>
      </c>
      <c r="E148" s="115" t="s">
        <v>26</v>
      </c>
      <c r="F148" s="115">
        <v>3</v>
      </c>
      <c r="G148" s="115">
        <v>0</v>
      </c>
      <c r="H148" s="115">
        <v>0</v>
      </c>
      <c r="I148" s="121">
        <v>3</v>
      </c>
      <c r="J148" s="121">
        <v>3</v>
      </c>
      <c r="K148" s="115">
        <v>4</v>
      </c>
      <c r="L148" s="119"/>
      <c r="M148" s="119"/>
      <c r="N148" s="119"/>
      <c r="O148" s="119"/>
    </row>
    <row r="149" spans="1:15" s="198" customFormat="1" ht="28.2" customHeight="1" x14ac:dyDescent="0.3">
      <c r="A149" s="249"/>
      <c r="B149" s="17" t="s">
        <v>5</v>
      </c>
      <c r="C149" s="115" t="s">
        <v>327</v>
      </c>
      <c r="D149" s="120" t="s">
        <v>328</v>
      </c>
      <c r="E149" s="115" t="s">
        <v>26</v>
      </c>
      <c r="F149" s="115">
        <v>3</v>
      </c>
      <c r="G149" s="115">
        <v>0</v>
      </c>
      <c r="H149" s="115">
        <v>0</v>
      </c>
      <c r="I149" s="121">
        <v>3</v>
      </c>
      <c r="J149" s="121">
        <v>3</v>
      </c>
      <c r="K149" s="115">
        <v>5</v>
      </c>
      <c r="L149" s="119"/>
      <c r="M149" s="119"/>
      <c r="N149" s="119"/>
      <c r="O149" s="119"/>
    </row>
    <row r="150" spans="1:15" s="198" customFormat="1" ht="28.2" customHeight="1" x14ac:dyDescent="0.3">
      <c r="A150" s="249"/>
      <c r="B150" s="17"/>
      <c r="C150" s="115" t="s">
        <v>329</v>
      </c>
      <c r="D150" s="120" t="s">
        <v>330</v>
      </c>
      <c r="E150" s="115" t="s">
        <v>26</v>
      </c>
      <c r="F150" s="115">
        <v>3</v>
      </c>
      <c r="G150" s="115">
        <v>0</v>
      </c>
      <c r="H150" s="115">
        <v>0</v>
      </c>
      <c r="I150" s="121">
        <v>3</v>
      </c>
      <c r="J150" s="121">
        <v>3</v>
      </c>
      <c r="K150" s="115">
        <v>5</v>
      </c>
      <c r="L150" s="119"/>
      <c r="M150" s="119"/>
      <c r="N150" s="119"/>
      <c r="O150" s="119"/>
    </row>
    <row r="151" spans="1:15" s="198" customFormat="1" ht="28.2" customHeight="1" x14ac:dyDescent="0.3">
      <c r="A151" s="249"/>
      <c r="B151" s="17" t="s">
        <v>5</v>
      </c>
      <c r="C151" s="115" t="s">
        <v>389</v>
      </c>
      <c r="D151" s="120" t="s">
        <v>331</v>
      </c>
      <c r="E151" s="115" t="s">
        <v>26</v>
      </c>
      <c r="F151" s="115">
        <v>2</v>
      </c>
      <c r="G151" s="115">
        <v>2</v>
      </c>
      <c r="H151" s="115">
        <v>0</v>
      </c>
      <c r="I151" s="121">
        <v>4</v>
      </c>
      <c r="J151" s="121">
        <v>3</v>
      </c>
      <c r="K151" s="115">
        <v>6</v>
      </c>
      <c r="L151" s="119"/>
      <c r="M151" s="119"/>
      <c r="N151" s="119"/>
      <c r="O151" s="119"/>
    </row>
    <row r="152" spans="1:15" s="198" customFormat="1" ht="28.2" customHeight="1" x14ac:dyDescent="0.3">
      <c r="A152" s="249"/>
      <c r="B152" s="17" t="s">
        <v>6</v>
      </c>
      <c r="C152" s="154"/>
      <c r="D152" s="107" t="s">
        <v>47</v>
      </c>
      <c r="E152" s="154" t="s">
        <v>24</v>
      </c>
      <c r="F152" s="154">
        <v>3</v>
      </c>
      <c r="G152" s="154">
        <v>0</v>
      </c>
      <c r="H152" s="154">
        <v>0</v>
      </c>
      <c r="I152" s="58">
        <v>3</v>
      </c>
      <c r="J152" s="58">
        <v>3</v>
      </c>
      <c r="K152" s="154">
        <v>5</v>
      </c>
      <c r="L152" s="119"/>
      <c r="M152" s="119"/>
      <c r="N152" s="119"/>
      <c r="O152" s="119"/>
    </row>
    <row r="153" spans="1:15" s="198" customFormat="1" ht="28.2" customHeight="1" x14ac:dyDescent="0.3">
      <c r="A153" s="249"/>
      <c r="B153" s="17"/>
      <c r="C153" s="154"/>
      <c r="D153" s="107" t="s">
        <v>48</v>
      </c>
      <c r="E153" s="154" t="s">
        <v>24</v>
      </c>
      <c r="F153" s="154">
        <v>3</v>
      </c>
      <c r="G153" s="154">
        <v>0</v>
      </c>
      <c r="H153" s="154">
        <v>0</v>
      </c>
      <c r="I153" s="58">
        <v>3</v>
      </c>
      <c r="J153" s="58">
        <v>3</v>
      </c>
      <c r="K153" s="154">
        <v>5</v>
      </c>
      <c r="L153" s="119"/>
      <c r="M153" s="119"/>
      <c r="N153" s="119"/>
      <c r="O153" s="119"/>
    </row>
    <row r="154" spans="1:15" s="198" customFormat="1" ht="28.2" customHeight="1" x14ac:dyDescent="0.3">
      <c r="A154" s="249"/>
      <c r="B154" s="250" t="s">
        <v>38</v>
      </c>
      <c r="C154" s="251"/>
      <c r="D154" s="251"/>
      <c r="E154" s="251"/>
      <c r="F154" s="251"/>
      <c r="G154" s="251"/>
      <c r="H154" s="251"/>
      <c r="I154" s="251"/>
      <c r="J154" s="251"/>
      <c r="K154" s="252"/>
      <c r="L154" s="119"/>
      <c r="M154" s="119"/>
      <c r="N154" s="119"/>
      <c r="O154" s="119"/>
    </row>
    <row r="155" spans="1:15" s="198" customFormat="1" ht="28.2" customHeight="1" x14ac:dyDescent="0.3">
      <c r="A155" s="249"/>
      <c r="B155" s="153"/>
      <c r="C155" s="122" t="s">
        <v>399</v>
      </c>
      <c r="D155" s="123" t="s">
        <v>332</v>
      </c>
      <c r="E155" s="122" t="s">
        <v>24</v>
      </c>
      <c r="F155" s="122">
        <v>3</v>
      </c>
      <c r="G155" s="122">
        <v>0</v>
      </c>
      <c r="H155" s="124">
        <v>0</v>
      </c>
      <c r="I155" s="124">
        <v>3</v>
      </c>
      <c r="J155" s="122">
        <v>3</v>
      </c>
      <c r="K155" s="122">
        <v>5</v>
      </c>
      <c r="L155" s="119"/>
      <c r="M155" s="119"/>
      <c r="N155" s="119"/>
      <c r="O155" s="119"/>
    </row>
    <row r="156" spans="1:15" s="198" customFormat="1" ht="28.2" customHeight="1" x14ac:dyDescent="0.3">
      <c r="A156" s="249"/>
      <c r="B156" s="155"/>
      <c r="C156" s="122" t="s">
        <v>400</v>
      </c>
      <c r="D156" s="123" t="s">
        <v>333</v>
      </c>
      <c r="E156" s="122" t="s">
        <v>24</v>
      </c>
      <c r="F156" s="122">
        <v>3</v>
      </c>
      <c r="G156" s="122">
        <v>0</v>
      </c>
      <c r="H156" s="124">
        <v>0</v>
      </c>
      <c r="I156" s="124">
        <v>3</v>
      </c>
      <c r="J156" s="122">
        <v>3</v>
      </c>
      <c r="K156" s="122">
        <v>5</v>
      </c>
      <c r="L156" s="119"/>
      <c r="M156" s="119"/>
      <c r="N156" s="119"/>
      <c r="O156" s="119"/>
    </row>
    <row r="157" spans="1:15" s="198" customFormat="1" ht="28.2" customHeight="1" x14ac:dyDescent="0.3">
      <c r="A157" s="249"/>
      <c r="B157" s="155"/>
      <c r="C157" s="122" t="s">
        <v>401</v>
      </c>
      <c r="D157" s="123" t="s">
        <v>334</v>
      </c>
      <c r="E157" s="122" t="s">
        <v>24</v>
      </c>
      <c r="F157" s="122">
        <v>3</v>
      </c>
      <c r="G157" s="122">
        <v>0</v>
      </c>
      <c r="H157" s="124">
        <v>0</v>
      </c>
      <c r="I157" s="124">
        <v>3</v>
      </c>
      <c r="J157" s="122">
        <v>3</v>
      </c>
      <c r="K157" s="122">
        <v>5</v>
      </c>
      <c r="L157" s="119"/>
      <c r="M157" s="119"/>
      <c r="N157" s="119"/>
      <c r="O157" s="119"/>
    </row>
    <row r="158" spans="1:15" s="198" customFormat="1" ht="28.2" customHeight="1" x14ac:dyDescent="0.3">
      <c r="A158" s="249"/>
      <c r="B158" s="155"/>
      <c r="C158" s="115" t="s">
        <v>402</v>
      </c>
      <c r="D158" s="120" t="s">
        <v>335</v>
      </c>
      <c r="E158" s="115" t="s">
        <v>24</v>
      </c>
      <c r="F158" s="122">
        <v>3</v>
      </c>
      <c r="G158" s="122">
        <v>0</v>
      </c>
      <c r="H158" s="124">
        <v>0</v>
      </c>
      <c r="I158" s="124">
        <v>3</v>
      </c>
      <c r="J158" s="122">
        <v>3</v>
      </c>
      <c r="K158" s="122">
        <v>5</v>
      </c>
      <c r="L158" s="119"/>
      <c r="M158" s="119"/>
      <c r="N158" s="119"/>
      <c r="O158" s="119"/>
    </row>
    <row r="159" spans="1:15" s="198" customFormat="1" ht="28.2" customHeight="1" x14ac:dyDescent="0.3">
      <c r="A159" s="249"/>
      <c r="B159" s="155"/>
      <c r="C159" s="115" t="s">
        <v>403</v>
      </c>
      <c r="D159" s="120" t="s">
        <v>336</v>
      </c>
      <c r="E159" s="115" t="s">
        <v>24</v>
      </c>
      <c r="F159" s="122">
        <v>3</v>
      </c>
      <c r="G159" s="122">
        <v>0</v>
      </c>
      <c r="H159" s="124">
        <v>0</v>
      </c>
      <c r="I159" s="124">
        <v>3</v>
      </c>
      <c r="J159" s="122">
        <v>3</v>
      </c>
      <c r="K159" s="122">
        <v>5</v>
      </c>
      <c r="L159" s="119"/>
      <c r="M159" s="119"/>
      <c r="N159" s="119"/>
      <c r="O159" s="119"/>
    </row>
    <row r="160" spans="1:15" s="198" customFormat="1" ht="28.2" customHeight="1" x14ac:dyDescent="0.3">
      <c r="A160" s="249"/>
      <c r="B160" s="155"/>
      <c r="C160" s="115" t="s">
        <v>404</v>
      </c>
      <c r="D160" s="120" t="s">
        <v>337</v>
      </c>
      <c r="E160" s="115" t="s">
        <v>24</v>
      </c>
      <c r="F160" s="122">
        <v>3</v>
      </c>
      <c r="G160" s="122">
        <v>0</v>
      </c>
      <c r="H160" s="124">
        <v>0</v>
      </c>
      <c r="I160" s="124">
        <v>3</v>
      </c>
      <c r="J160" s="122">
        <v>3</v>
      </c>
      <c r="K160" s="122">
        <v>5</v>
      </c>
      <c r="L160" s="119"/>
      <c r="M160" s="119"/>
      <c r="N160" s="119"/>
      <c r="O160" s="119"/>
    </row>
    <row r="161" spans="1:15" s="198" customFormat="1" ht="28.2" customHeight="1" x14ac:dyDescent="0.3">
      <c r="A161" s="249"/>
      <c r="B161" s="155"/>
      <c r="C161" s="115" t="s">
        <v>405</v>
      </c>
      <c r="D161" s="120" t="s">
        <v>338</v>
      </c>
      <c r="E161" s="115" t="s">
        <v>24</v>
      </c>
      <c r="F161" s="122">
        <v>3</v>
      </c>
      <c r="G161" s="122">
        <v>0</v>
      </c>
      <c r="H161" s="124">
        <v>0</v>
      </c>
      <c r="I161" s="124">
        <v>3</v>
      </c>
      <c r="J161" s="122">
        <v>3</v>
      </c>
      <c r="K161" s="122">
        <v>5</v>
      </c>
      <c r="L161" s="119"/>
      <c r="M161" s="119"/>
      <c r="N161" s="119"/>
      <c r="O161" s="119"/>
    </row>
    <row r="162" spans="1:15" s="198" customFormat="1" ht="28.2" customHeight="1" x14ac:dyDescent="0.3">
      <c r="A162" s="249"/>
      <c r="B162" s="155"/>
      <c r="C162" s="115" t="s">
        <v>406</v>
      </c>
      <c r="D162" s="120" t="s">
        <v>339</v>
      </c>
      <c r="E162" s="115" t="s">
        <v>24</v>
      </c>
      <c r="F162" s="122">
        <v>3</v>
      </c>
      <c r="G162" s="122">
        <v>0</v>
      </c>
      <c r="H162" s="124">
        <v>0</v>
      </c>
      <c r="I162" s="124">
        <v>3</v>
      </c>
      <c r="J162" s="122">
        <v>3</v>
      </c>
      <c r="K162" s="122">
        <v>5</v>
      </c>
      <c r="L162" s="119"/>
      <c r="M162" s="119"/>
      <c r="N162" s="119"/>
      <c r="O162" s="119"/>
    </row>
    <row r="163" spans="1:15" s="198" customFormat="1" ht="28.2" customHeight="1" x14ac:dyDescent="0.3">
      <c r="A163" s="249"/>
      <c r="B163" s="155"/>
      <c r="C163" s="115" t="s">
        <v>407</v>
      </c>
      <c r="D163" s="120" t="s">
        <v>340</v>
      </c>
      <c r="E163" s="115" t="s">
        <v>24</v>
      </c>
      <c r="F163" s="122">
        <v>3</v>
      </c>
      <c r="G163" s="122">
        <v>0</v>
      </c>
      <c r="H163" s="124">
        <v>0</v>
      </c>
      <c r="I163" s="124">
        <v>3</v>
      </c>
      <c r="J163" s="122">
        <v>3</v>
      </c>
      <c r="K163" s="122">
        <v>5</v>
      </c>
      <c r="L163" s="119"/>
      <c r="M163" s="119"/>
      <c r="N163" s="119"/>
      <c r="O163" s="119"/>
    </row>
    <row r="164" spans="1:15" s="198" customFormat="1" ht="28.2" customHeight="1" x14ac:dyDescent="0.3">
      <c r="A164" s="249"/>
      <c r="B164" s="155"/>
      <c r="C164" s="115" t="s">
        <v>408</v>
      </c>
      <c r="D164" s="120" t="s">
        <v>341</v>
      </c>
      <c r="E164" s="115" t="s">
        <v>24</v>
      </c>
      <c r="F164" s="122">
        <v>3</v>
      </c>
      <c r="G164" s="122">
        <v>0</v>
      </c>
      <c r="H164" s="124">
        <v>0</v>
      </c>
      <c r="I164" s="124">
        <v>3</v>
      </c>
      <c r="J164" s="122">
        <v>3</v>
      </c>
      <c r="K164" s="122">
        <v>5</v>
      </c>
      <c r="L164" s="119"/>
      <c r="M164" s="119"/>
      <c r="N164" s="119"/>
      <c r="O164" s="119"/>
    </row>
    <row r="165" spans="1:15" s="198" customFormat="1" x14ac:dyDescent="0.3">
      <c r="A165" s="249"/>
      <c r="B165" s="254" t="s">
        <v>18</v>
      </c>
      <c r="C165" s="254"/>
      <c r="D165" s="254"/>
      <c r="E165" s="254"/>
      <c r="F165" s="156">
        <v>17</v>
      </c>
      <c r="G165" s="156">
        <v>2</v>
      </c>
      <c r="H165" s="156">
        <v>0</v>
      </c>
      <c r="I165" s="156">
        <v>19</v>
      </c>
      <c r="J165" s="156">
        <v>18</v>
      </c>
      <c r="K165" s="156">
        <v>30</v>
      </c>
      <c r="L165" s="119"/>
      <c r="M165" s="119"/>
      <c r="N165" s="119"/>
      <c r="O165" s="119"/>
    </row>
    <row r="166" spans="1:15" s="198" customFormat="1" x14ac:dyDescent="0.3">
      <c r="A166" s="250" t="s">
        <v>20</v>
      </c>
      <c r="B166" s="251"/>
      <c r="C166" s="251"/>
      <c r="D166" s="251"/>
      <c r="E166" s="252"/>
      <c r="F166" s="125">
        <v>147</v>
      </c>
      <c r="G166" s="125">
        <v>7</v>
      </c>
      <c r="H166" s="125">
        <v>0</v>
      </c>
      <c r="I166" s="125">
        <v>154</v>
      </c>
      <c r="J166" s="125">
        <v>150.5</v>
      </c>
      <c r="K166" s="125">
        <v>240</v>
      </c>
      <c r="L166" s="119"/>
      <c r="M166" s="119"/>
      <c r="N166" s="119"/>
      <c r="O166" s="119"/>
    </row>
    <row r="167" spans="1:15" s="198" customFormat="1" x14ac:dyDescent="0.3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1:15" s="198" customFormat="1" x14ac:dyDescent="0.3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1:15" s="198" customFormat="1" x14ac:dyDescent="0.3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1:15" s="198" customFormat="1" x14ac:dyDescent="0.3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1:15" s="198" customFormat="1" x14ac:dyDescent="0.3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1:15" s="198" customFormat="1" x14ac:dyDescent="0.3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1:15" s="198" customFormat="1" x14ac:dyDescent="0.3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1:15" s="198" customFormat="1" x14ac:dyDescent="0.3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1:15" s="198" customFormat="1" x14ac:dyDescent="0.3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1:15" s="198" customFormat="1" x14ac:dyDescent="0.3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1:15" s="198" customFormat="1" x14ac:dyDescent="0.3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1:15" s="198" customFormat="1" x14ac:dyDescent="0.3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 s="198" customFormat="1" x14ac:dyDescent="0.3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1:15" s="198" customFormat="1" x14ac:dyDescent="0.3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1:15" s="198" customFormat="1" x14ac:dyDescent="0.3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1:15" s="198" customFormat="1" x14ac:dyDescent="0.3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1:15" s="198" customFormat="1" x14ac:dyDescent="0.3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1:15" s="198" customFormat="1" x14ac:dyDescent="0.3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1:15" s="198" customFormat="1" x14ac:dyDescent="0.3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1:15" s="198" customFormat="1" x14ac:dyDescent="0.3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1:15" s="198" customFormat="1" x14ac:dyDescent="0.3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1:15" s="198" customFormat="1" x14ac:dyDescent="0.3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1:15" s="198" customFormat="1" x14ac:dyDescent="0.3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1:15" s="198" customFormat="1" x14ac:dyDescent="0.3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1:15" s="198" customFormat="1" x14ac:dyDescent="0.3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1:15" s="198" customFormat="1" x14ac:dyDescent="0.3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1:15" s="198" customFormat="1" x14ac:dyDescent="0.3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1:15" s="198" customFormat="1" x14ac:dyDescent="0.3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1:15" s="198" customFormat="1" x14ac:dyDescent="0.3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1:15" s="198" customFormat="1" x14ac:dyDescent="0.3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1:15" s="198" customFormat="1" x14ac:dyDescent="0.3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1:15" s="198" customFormat="1" x14ac:dyDescent="0.3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1:15" s="198" customFormat="1" x14ac:dyDescent="0.3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1:15" s="198" customFormat="1" x14ac:dyDescent="0.3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1:15" s="198" customFormat="1" x14ac:dyDescent="0.3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 s="198" customFormat="1" x14ac:dyDescent="0.3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1:15" s="198" customFormat="1" x14ac:dyDescent="0.3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1:15" s="198" customFormat="1" x14ac:dyDescent="0.3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1:15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1:15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1:15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1:15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1:15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1:15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1:15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1:15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1:15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1:15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1:15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1:15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1:15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1:15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1:15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1:15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1:15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1:15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5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1:15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1:15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1:15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1:15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1:15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1:15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1:15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1:15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1:15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1:15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1:15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1:15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1:15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1:15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1:15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1:15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1:15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1:15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1:15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1:15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1:15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1:15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1:15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1:15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1:15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1:15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1:15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15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1:15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1:15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1:15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1:15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1:15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5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5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1:15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1:15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1:15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5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1:15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1:15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1:15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1:15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1:15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1:15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1:15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15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1:15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1:15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1:15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1:15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1:15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1:15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1:15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1:15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1:15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1:15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1:15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1:15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1:15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1:15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1:15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1:15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1:15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1:15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1:15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1:15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1:15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1:15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1:15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spans="1:15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spans="1:15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1:15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1:15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spans="1:15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1:15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spans="1:15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spans="1:15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1:15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spans="1:15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spans="1:15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spans="1:15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spans="1:15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spans="1:15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spans="1:15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spans="1:15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spans="1:15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spans="1:15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spans="1:15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spans="1:15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spans="1:15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spans="1:15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spans="1:15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15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1:15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1:15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1:15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1:15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5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5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5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1:15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1:15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1:15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5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15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1:15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15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15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15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15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1:15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15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15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1:15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1:15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1:15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1:15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1:15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1:15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1:15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1:15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1:15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spans="1:15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</sheetData>
  <mergeCells count="37">
    <mergeCell ref="A44:K44"/>
    <mergeCell ref="A1:K1"/>
    <mergeCell ref="A2:K2"/>
    <mergeCell ref="A4:A8"/>
    <mergeCell ref="A9:E9"/>
    <mergeCell ref="A11:K11"/>
    <mergeCell ref="A13:A26"/>
    <mergeCell ref="B22:K22"/>
    <mergeCell ref="B26:E26"/>
    <mergeCell ref="A29:K29"/>
    <mergeCell ref="A31:A42"/>
    <mergeCell ref="B38:K38"/>
    <mergeCell ref="B42:E42"/>
    <mergeCell ref="A46:A62"/>
    <mergeCell ref="B52:K52"/>
    <mergeCell ref="B62:E62"/>
    <mergeCell ref="A64:K64"/>
    <mergeCell ref="A66:A83"/>
    <mergeCell ref="B73:K73"/>
    <mergeCell ref="B83:E83"/>
    <mergeCell ref="A166:E166"/>
    <mergeCell ref="A126:K126"/>
    <mergeCell ref="A128:A144"/>
    <mergeCell ref="B134:K134"/>
    <mergeCell ref="B144:E144"/>
    <mergeCell ref="A146:K146"/>
    <mergeCell ref="A148:A165"/>
    <mergeCell ref="B154:K154"/>
    <mergeCell ref="B165:E165"/>
    <mergeCell ref="A106:A124"/>
    <mergeCell ref="B113:K113"/>
    <mergeCell ref="B124:E124"/>
    <mergeCell ref="A85:K85"/>
    <mergeCell ref="A87:A102"/>
    <mergeCell ref="B93:K93"/>
    <mergeCell ref="B102:E102"/>
    <mergeCell ref="A104:K104"/>
  </mergeCells>
  <pageMargins left="0.7" right="0.7" top="0.75" bottom="0.75" header="0.3" footer="0.3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84"/>
  <sheetViews>
    <sheetView tabSelected="1" topLeftCell="A55" workbookViewId="0">
      <selection activeCell="C61" sqref="C61"/>
    </sheetView>
  </sheetViews>
  <sheetFormatPr defaultRowHeight="14.4" x14ac:dyDescent="0.3"/>
  <cols>
    <col min="3" max="3" width="12" customWidth="1"/>
    <col min="4" max="4" width="41.33203125" customWidth="1"/>
    <col min="5" max="8" width="5.109375" customWidth="1"/>
    <col min="9" max="9" width="9" customWidth="1"/>
    <col min="10" max="10" width="7" customWidth="1"/>
    <col min="11" max="11" width="6.5546875" customWidth="1"/>
  </cols>
  <sheetData>
    <row r="1" spans="1:11" ht="90.6" customHeight="1" x14ac:dyDescent="0.3">
      <c r="A1" s="313" t="s">
        <v>1435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6" x14ac:dyDescent="0.3">
      <c r="A2" s="46"/>
      <c r="B2" s="47"/>
      <c r="C2" s="48"/>
      <c r="D2" s="49"/>
      <c r="E2" s="49"/>
      <c r="F2" s="49"/>
      <c r="G2" s="49"/>
      <c r="H2" s="49"/>
      <c r="I2" s="49"/>
      <c r="J2" s="49"/>
      <c r="K2" s="49"/>
    </row>
    <row r="3" spans="1:11" x14ac:dyDescent="0.3">
      <c r="A3" s="312" t="s">
        <v>476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25.2" customHeight="1" x14ac:dyDescent="0.3">
      <c r="A4" s="19" t="s">
        <v>477</v>
      </c>
      <c r="B4" s="19" t="s">
        <v>199</v>
      </c>
      <c r="C4" s="19" t="s">
        <v>200</v>
      </c>
      <c r="D4" s="50" t="s">
        <v>13</v>
      </c>
      <c r="E4" s="51" t="s">
        <v>201</v>
      </c>
      <c r="F4" s="51" t="s">
        <v>202</v>
      </c>
      <c r="G4" s="51" t="s">
        <v>203</v>
      </c>
      <c r="H4" s="51" t="s">
        <v>204</v>
      </c>
      <c r="I4" s="51" t="s">
        <v>478</v>
      </c>
      <c r="J4" s="51" t="s">
        <v>15</v>
      </c>
      <c r="K4" s="51" t="s">
        <v>205</v>
      </c>
    </row>
    <row r="5" spans="1:11" ht="16.95" customHeight="1" x14ac:dyDescent="0.3">
      <c r="A5" s="315" t="s">
        <v>479</v>
      </c>
      <c r="B5" s="52"/>
      <c r="C5" s="53" t="s">
        <v>1436</v>
      </c>
      <c r="D5" s="54" t="s">
        <v>480</v>
      </c>
      <c r="E5" s="55" t="s">
        <v>26</v>
      </c>
      <c r="F5" s="55">
        <v>3</v>
      </c>
      <c r="G5" s="55">
        <v>0</v>
      </c>
      <c r="H5" s="55">
        <v>0</v>
      </c>
      <c r="I5" s="55">
        <v>3</v>
      </c>
      <c r="J5" s="55">
        <v>3</v>
      </c>
      <c r="K5" s="55">
        <v>5</v>
      </c>
    </row>
    <row r="6" spans="1:11" ht="16.95" customHeight="1" x14ac:dyDescent="0.3">
      <c r="A6" s="315"/>
      <c r="B6" s="52"/>
      <c r="C6" s="53" t="s">
        <v>532</v>
      </c>
      <c r="D6" s="56" t="s">
        <v>481</v>
      </c>
      <c r="E6" s="53" t="s">
        <v>26</v>
      </c>
      <c r="F6" s="53">
        <v>3</v>
      </c>
      <c r="G6" s="53">
        <v>0</v>
      </c>
      <c r="H6" s="53">
        <v>0</v>
      </c>
      <c r="I6" s="53">
        <v>3</v>
      </c>
      <c r="J6" s="53">
        <v>3</v>
      </c>
      <c r="K6" s="53">
        <v>4</v>
      </c>
    </row>
    <row r="7" spans="1:11" ht="16.95" customHeight="1" x14ac:dyDescent="0.3">
      <c r="A7" s="315"/>
      <c r="B7" s="52"/>
      <c r="C7" s="53" t="s">
        <v>422</v>
      </c>
      <c r="D7" s="56" t="s">
        <v>423</v>
      </c>
      <c r="E7" s="53" t="s">
        <v>26</v>
      </c>
      <c r="F7" s="53">
        <v>1</v>
      </c>
      <c r="G7" s="53">
        <v>1</v>
      </c>
      <c r="H7" s="53">
        <v>0</v>
      </c>
      <c r="I7" s="53">
        <v>2</v>
      </c>
      <c r="J7" s="53">
        <v>1.5</v>
      </c>
      <c r="K7" s="53">
        <v>2</v>
      </c>
    </row>
    <row r="8" spans="1:11" ht="16.95" customHeight="1" x14ac:dyDescent="0.3">
      <c r="A8" s="315"/>
      <c r="B8" s="52"/>
      <c r="C8" s="53" t="s">
        <v>1437</v>
      </c>
      <c r="D8" s="57" t="s">
        <v>482</v>
      </c>
      <c r="E8" s="53" t="s">
        <v>26</v>
      </c>
      <c r="F8" s="53">
        <v>2</v>
      </c>
      <c r="G8" s="53">
        <v>2</v>
      </c>
      <c r="H8" s="53">
        <v>0</v>
      </c>
      <c r="I8" s="53">
        <v>4</v>
      </c>
      <c r="J8" s="53">
        <v>3</v>
      </c>
      <c r="K8" s="53">
        <v>4</v>
      </c>
    </row>
    <row r="9" spans="1:11" ht="16.95" customHeight="1" x14ac:dyDescent="0.3">
      <c r="A9" s="315"/>
      <c r="B9" s="52"/>
      <c r="C9" s="53" t="s">
        <v>1438</v>
      </c>
      <c r="D9" s="56" t="s">
        <v>483</v>
      </c>
      <c r="E9" s="53" t="s">
        <v>26</v>
      </c>
      <c r="F9" s="53">
        <v>4</v>
      </c>
      <c r="G9" s="53">
        <v>0</v>
      </c>
      <c r="H9" s="53">
        <v>0</v>
      </c>
      <c r="I9" s="53">
        <v>4</v>
      </c>
      <c r="J9" s="53">
        <v>4</v>
      </c>
      <c r="K9" s="53">
        <v>6</v>
      </c>
    </row>
    <row r="10" spans="1:11" ht="16.95" customHeight="1" x14ac:dyDescent="0.3">
      <c r="A10" s="315"/>
      <c r="B10" s="52"/>
      <c r="C10" s="53" t="s">
        <v>1439</v>
      </c>
      <c r="D10" s="56" t="s">
        <v>484</v>
      </c>
      <c r="E10" s="53" t="s">
        <v>26</v>
      </c>
      <c r="F10" s="53">
        <v>3</v>
      </c>
      <c r="G10" s="53">
        <v>0</v>
      </c>
      <c r="H10" s="127">
        <v>0</v>
      </c>
      <c r="I10" s="53">
        <v>3</v>
      </c>
      <c r="J10" s="53">
        <v>3</v>
      </c>
      <c r="K10" s="53">
        <v>3</v>
      </c>
    </row>
    <row r="11" spans="1:11" ht="16.95" customHeight="1" x14ac:dyDescent="0.3">
      <c r="A11" s="315"/>
      <c r="B11" s="52"/>
      <c r="C11" s="58" t="s">
        <v>28</v>
      </c>
      <c r="D11" s="56" t="s">
        <v>27</v>
      </c>
      <c r="E11" s="53" t="s">
        <v>26</v>
      </c>
      <c r="F11" s="53">
        <v>2</v>
      </c>
      <c r="G11" s="53">
        <v>0</v>
      </c>
      <c r="H11" s="53">
        <v>0</v>
      </c>
      <c r="I11" s="53">
        <f>F11+G11+H11</f>
        <v>2</v>
      </c>
      <c r="J11" s="53">
        <f t="shared" ref="J11" si="0">F11+(G11/2)</f>
        <v>2</v>
      </c>
      <c r="K11" s="53">
        <v>3</v>
      </c>
    </row>
    <row r="12" spans="1:11" ht="16.95" customHeight="1" x14ac:dyDescent="0.3">
      <c r="A12" s="315"/>
      <c r="B12" s="58"/>
      <c r="C12" s="53"/>
      <c r="D12" s="56" t="s">
        <v>1440</v>
      </c>
      <c r="E12" s="53" t="s">
        <v>24</v>
      </c>
      <c r="F12" s="53">
        <v>3</v>
      </c>
      <c r="G12" s="53">
        <v>0</v>
      </c>
      <c r="H12" s="53">
        <v>0</v>
      </c>
      <c r="I12" s="53">
        <v>3</v>
      </c>
      <c r="J12" s="53">
        <v>3</v>
      </c>
      <c r="K12" s="53">
        <v>3</v>
      </c>
    </row>
    <row r="13" spans="1:11" ht="16.95" customHeight="1" x14ac:dyDescent="0.3">
      <c r="A13" s="315"/>
      <c r="B13" s="58"/>
      <c r="C13" s="53"/>
      <c r="D13" s="56" t="s">
        <v>1441</v>
      </c>
      <c r="E13" s="53" t="s">
        <v>24</v>
      </c>
      <c r="F13" s="53">
        <v>3</v>
      </c>
      <c r="G13" s="53">
        <v>0</v>
      </c>
      <c r="H13" s="53">
        <v>0</v>
      </c>
      <c r="I13" s="53">
        <v>3</v>
      </c>
      <c r="J13" s="53">
        <v>3</v>
      </c>
      <c r="K13" s="53">
        <v>3</v>
      </c>
    </row>
    <row r="14" spans="1:11" ht="16.95" customHeight="1" x14ac:dyDescent="0.3">
      <c r="A14" s="315"/>
      <c r="B14" s="316" t="s">
        <v>18</v>
      </c>
      <c r="C14" s="316"/>
      <c r="D14" s="316"/>
      <c r="E14" s="316"/>
      <c r="F14" s="51">
        <f>SUM(F5:F10,F12:F13)</f>
        <v>22</v>
      </c>
      <c r="G14" s="51">
        <f t="shared" ref="G14:I14" si="1">SUM(G5:G10,G12:G13)</f>
        <v>3</v>
      </c>
      <c r="H14" s="51">
        <f t="shared" si="1"/>
        <v>0</v>
      </c>
      <c r="I14" s="51">
        <f t="shared" si="1"/>
        <v>25</v>
      </c>
      <c r="J14" s="51">
        <f>SUM(J5:J10,J12:J13)</f>
        <v>23.5</v>
      </c>
      <c r="K14" s="51">
        <f>SUM(K5:K10,K12:K13)</f>
        <v>30</v>
      </c>
    </row>
    <row r="15" spans="1:11" ht="16.95" customHeight="1" x14ac:dyDescent="0.3">
      <c r="A15" s="315"/>
      <c r="B15" s="317" t="s">
        <v>427</v>
      </c>
      <c r="C15" s="317"/>
      <c r="D15" s="317"/>
      <c r="E15" s="317"/>
      <c r="F15" s="317"/>
      <c r="G15" s="317"/>
      <c r="H15" s="317"/>
      <c r="I15" s="317"/>
      <c r="J15" s="317"/>
      <c r="K15" s="317"/>
    </row>
    <row r="16" spans="1:11" ht="16.95" customHeight="1" x14ac:dyDescent="0.3">
      <c r="A16" s="315"/>
      <c r="B16" s="19"/>
      <c r="C16" s="58" t="s">
        <v>1442</v>
      </c>
      <c r="D16" s="59" t="s">
        <v>485</v>
      </c>
      <c r="E16" s="55" t="s">
        <v>24</v>
      </c>
      <c r="F16" s="55">
        <v>3</v>
      </c>
      <c r="G16" s="55">
        <v>0</v>
      </c>
      <c r="H16" s="55">
        <v>0</v>
      </c>
      <c r="I16" s="55">
        <v>3</v>
      </c>
      <c r="J16" s="55">
        <v>3</v>
      </c>
      <c r="K16" s="55">
        <v>3</v>
      </c>
    </row>
    <row r="17" spans="1:13" ht="16.95" customHeight="1" x14ac:dyDescent="0.3">
      <c r="A17" s="315"/>
      <c r="B17" s="19"/>
      <c r="C17" s="58" t="s">
        <v>1443</v>
      </c>
      <c r="D17" s="56" t="s">
        <v>486</v>
      </c>
      <c r="E17" s="53" t="s">
        <v>24</v>
      </c>
      <c r="F17" s="53">
        <v>3</v>
      </c>
      <c r="G17" s="53">
        <v>0</v>
      </c>
      <c r="H17" s="53">
        <v>0</v>
      </c>
      <c r="I17" s="53">
        <v>3</v>
      </c>
      <c r="J17" s="53">
        <v>3</v>
      </c>
      <c r="K17" s="53">
        <v>3</v>
      </c>
    </row>
    <row r="18" spans="1:13" ht="16.95" customHeight="1" x14ac:dyDescent="0.3">
      <c r="A18" s="315"/>
      <c r="B18" s="53"/>
      <c r="C18" s="53" t="s">
        <v>1444</v>
      </c>
      <c r="D18" s="56" t="s">
        <v>487</v>
      </c>
      <c r="E18" s="53" t="s">
        <v>24</v>
      </c>
      <c r="F18" s="53">
        <v>3</v>
      </c>
      <c r="G18" s="53">
        <v>0</v>
      </c>
      <c r="H18" s="53">
        <v>0</v>
      </c>
      <c r="I18" s="53">
        <v>3</v>
      </c>
      <c r="J18" s="53">
        <v>3</v>
      </c>
      <c r="K18" s="53">
        <v>3</v>
      </c>
      <c r="M18" s="152"/>
    </row>
    <row r="19" spans="1:13" ht="16.95" customHeight="1" x14ac:dyDescent="0.3">
      <c r="A19" s="315"/>
      <c r="B19" s="53"/>
      <c r="C19" s="53" t="s">
        <v>1445</v>
      </c>
      <c r="D19" s="56" t="s">
        <v>488</v>
      </c>
      <c r="E19" s="53" t="s">
        <v>24</v>
      </c>
      <c r="F19" s="53">
        <v>3</v>
      </c>
      <c r="G19" s="53">
        <v>0</v>
      </c>
      <c r="H19" s="53">
        <v>0</v>
      </c>
      <c r="I19" s="53">
        <v>3</v>
      </c>
      <c r="J19" s="53">
        <v>3</v>
      </c>
      <c r="K19" s="53">
        <v>3</v>
      </c>
    </row>
    <row r="20" spans="1:13" ht="16.95" customHeight="1" x14ac:dyDescent="0.3">
      <c r="A20" s="315"/>
      <c r="B20" s="247"/>
      <c r="C20" s="58" t="s">
        <v>1509</v>
      </c>
      <c r="D20" s="56" t="s">
        <v>489</v>
      </c>
      <c r="E20" s="53" t="s">
        <v>24</v>
      </c>
      <c r="F20" s="53">
        <v>3</v>
      </c>
      <c r="G20" s="53">
        <v>0</v>
      </c>
      <c r="H20" s="53">
        <v>0</v>
      </c>
      <c r="I20" s="53">
        <v>3</v>
      </c>
      <c r="J20" s="53">
        <v>3</v>
      </c>
      <c r="K20" s="53">
        <v>3</v>
      </c>
    </row>
    <row r="21" spans="1:13" ht="16.95" customHeight="1" x14ac:dyDescent="0.3">
      <c r="A21" s="315"/>
      <c r="B21" s="58"/>
      <c r="C21" s="53" t="s">
        <v>1446</v>
      </c>
      <c r="D21" s="56" t="s">
        <v>490</v>
      </c>
      <c r="E21" s="53" t="s">
        <v>24</v>
      </c>
      <c r="F21" s="53">
        <v>3</v>
      </c>
      <c r="G21" s="53">
        <v>0</v>
      </c>
      <c r="H21" s="53">
        <v>3</v>
      </c>
      <c r="I21" s="53">
        <v>3</v>
      </c>
      <c r="J21" s="53">
        <v>3</v>
      </c>
      <c r="K21" s="53">
        <v>3</v>
      </c>
    </row>
    <row r="22" spans="1:13" ht="16.95" customHeight="1" x14ac:dyDescent="0.3">
      <c r="A22" s="315"/>
      <c r="B22" s="247"/>
      <c r="C22" s="127" t="s">
        <v>1508</v>
      </c>
      <c r="D22" s="56" t="s">
        <v>491</v>
      </c>
      <c r="E22" s="53" t="s">
        <v>24</v>
      </c>
      <c r="F22" s="53">
        <v>3</v>
      </c>
      <c r="G22" s="53">
        <v>0</v>
      </c>
      <c r="H22" s="53">
        <v>0</v>
      </c>
      <c r="I22" s="53">
        <v>3</v>
      </c>
      <c r="J22" s="53">
        <v>3</v>
      </c>
      <c r="K22" s="53">
        <v>3</v>
      </c>
    </row>
    <row r="23" spans="1:13" ht="16.95" customHeight="1" x14ac:dyDescent="0.3">
      <c r="A23" s="315"/>
      <c r="B23" s="248"/>
      <c r="C23" s="53" t="s">
        <v>1507</v>
      </c>
      <c r="D23" s="56" t="s">
        <v>492</v>
      </c>
      <c r="E23" s="53" t="s">
        <v>24</v>
      </c>
      <c r="F23" s="53">
        <v>3</v>
      </c>
      <c r="G23" s="53">
        <v>0</v>
      </c>
      <c r="H23" s="53">
        <v>0</v>
      </c>
      <c r="I23" s="53">
        <f>F23+G23+H23</f>
        <v>3</v>
      </c>
      <c r="J23" s="53">
        <f>F23+(G23/2)</f>
        <v>3</v>
      </c>
      <c r="K23" s="53">
        <v>3</v>
      </c>
    </row>
    <row r="24" spans="1:13" ht="16.95" customHeight="1" x14ac:dyDescent="0.3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3" ht="16.95" customHeight="1" x14ac:dyDescent="0.3">
      <c r="A25" s="312" t="s">
        <v>435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  <row r="26" spans="1:13" ht="27" customHeight="1" x14ac:dyDescent="0.3">
      <c r="A26" s="19"/>
      <c r="B26" s="19" t="s">
        <v>199</v>
      </c>
      <c r="C26" s="19" t="s">
        <v>200</v>
      </c>
      <c r="D26" s="50" t="s">
        <v>13</v>
      </c>
      <c r="E26" s="51" t="s">
        <v>201</v>
      </c>
      <c r="F26" s="51" t="s">
        <v>202</v>
      </c>
      <c r="G26" s="51" t="s">
        <v>203</v>
      </c>
      <c r="H26" s="51" t="s">
        <v>204</v>
      </c>
      <c r="I26" s="51" t="s">
        <v>478</v>
      </c>
      <c r="J26" s="51" t="s">
        <v>15</v>
      </c>
      <c r="K26" s="51" t="s">
        <v>205</v>
      </c>
    </row>
    <row r="27" spans="1:13" ht="16.95" customHeight="1" x14ac:dyDescent="0.3">
      <c r="A27" s="318" t="s">
        <v>527</v>
      </c>
      <c r="B27" s="52"/>
      <c r="C27" s="53" t="s">
        <v>1447</v>
      </c>
      <c r="D27" s="56" t="s">
        <v>493</v>
      </c>
      <c r="E27" s="58" t="s">
        <v>26</v>
      </c>
      <c r="F27" s="53">
        <v>2</v>
      </c>
      <c r="G27" s="53">
        <v>0</v>
      </c>
      <c r="H27" s="53">
        <v>0</v>
      </c>
      <c r="I27" s="53">
        <v>2</v>
      </c>
      <c r="J27" s="53">
        <v>2</v>
      </c>
      <c r="K27" s="53">
        <v>3</v>
      </c>
    </row>
    <row r="28" spans="1:13" ht="16.95" customHeight="1" x14ac:dyDescent="0.3">
      <c r="A28" s="319"/>
      <c r="B28" s="52"/>
      <c r="C28" s="53" t="s">
        <v>1448</v>
      </c>
      <c r="D28" s="56" t="s">
        <v>494</v>
      </c>
      <c r="E28" s="58" t="s">
        <v>26</v>
      </c>
      <c r="F28" s="53">
        <v>2</v>
      </c>
      <c r="G28" s="53">
        <v>2</v>
      </c>
      <c r="H28" s="53">
        <v>0</v>
      </c>
      <c r="I28" s="53">
        <v>4</v>
      </c>
      <c r="J28" s="53">
        <v>3</v>
      </c>
      <c r="K28" s="53">
        <v>5</v>
      </c>
    </row>
    <row r="29" spans="1:13" ht="16.95" customHeight="1" x14ac:dyDescent="0.3">
      <c r="A29" s="319"/>
      <c r="B29" s="52"/>
      <c r="C29" s="53" t="s">
        <v>1449</v>
      </c>
      <c r="D29" s="56" t="s">
        <v>495</v>
      </c>
      <c r="E29" s="53" t="s">
        <v>26</v>
      </c>
      <c r="F29" s="53">
        <v>3</v>
      </c>
      <c r="G29" s="53">
        <v>0</v>
      </c>
      <c r="H29" s="53">
        <v>0</v>
      </c>
      <c r="I29" s="53">
        <v>3</v>
      </c>
      <c r="J29" s="53">
        <v>3</v>
      </c>
      <c r="K29" s="53">
        <v>4</v>
      </c>
    </row>
    <row r="30" spans="1:13" ht="16.95" customHeight="1" x14ac:dyDescent="0.3">
      <c r="A30" s="319"/>
      <c r="B30" s="52"/>
      <c r="C30" s="53" t="s">
        <v>1450</v>
      </c>
      <c r="D30" s="56" t="s">
        <v>496</v>
      </c>
      <c r="E30" s="58" t="s">
        <v>26</v>
      </c>
      <c r="F30" s="53">
        <v>3</v>
      </c>
      <c r="G30" s="53">
        <v>0</v>
      </c>
      <c r="H30" s="53">
        <v>0</v>
      </c>
      <c r="I30" s="53">
        <v>3</v>
      </c>
      <c r="J30" s="53">
        <v>3</v>
      </c>
      <c r="K30" s="53">
        <v>3</v>
      </c>
    </row>
    <row r="31" spans="1:13" ht="16.95" customHeight="1" x14ac:dyDescent="0.3">
      <c r="A31" s="319"/>
      <c r="B31" s="19"/>
      <c r="C31" s="53" t="s">
        <v>1451</v>
      </c>
      <c r="D31" s="56" t="s">
        <v>497</v>
      </c>
      <c r="E31" s="53" t="s">
        <v>26</v>
      </c>
      <c r="F31" s="53">
        <v>4</v>
      </c>
      <c r="G31" s="53">
        <v>0</v>
      </c>
      <c r="H31" s="53">
        <v>0</v>
      </c>
      <c r="I31" s="53">
        <v>4</v>
      </c>
      <c r="J31" s="53">
        <v>4</v>
      </c>
      <c r="K31" s="53">
        <v>6</v>
      </c>
    </row>
    <row r="32" spans="1:13" ht="16.95" customHeight="1" x14ac:dyDescent="0.3">
      <c r="A32" s="319"/>
      <c r="B32" s="58"/>
      <c r="C32" s="53"/>
      <c r="D32" s="56" t="s">
        <v>1452</v>
      </c>
      <c r="E32" s="53" t="s">
        <v>24</v>
      </c>
      <c r="F32" s="53">
        <v>3</v>
      </c>
      <c r="G32" s="53">
        <v>0</v>
      </c>
      <c r="H32" s="53">
        <v>0</v>
      </c>
      <c r="I32" s="53">
        <v>3</v>
      </c>
      <c r="J32" s="53">
        <v>3</v>
      </c>
      <c r="K32" s="53">
        <v>3</v>
      </c>
    </row>
    <row r="33" spans="1:11" ht="16.95" customHeight="1" x14ac:dyDescent="0.3">
      <c r="A33" s="319"/>
      <c r="B33" s="58"/>
      <c r="C33" s="53"/>
      <c r="D33" s="56" t="s">
        <v>547</v>
      </c>
      <c r="E33" s="53" t="s">
        <v>24</v>
      </c>
      <c r="F33" s="53">
        <v>3</v>
      </c>
      <c r="G33" s="53">
        <v>0</v>
      </c>
      <c r="H33" s="53">
        <v>0</v>
      </c>
      <c r="I33" s="53">
        <f t="shared" ref="I33" si="2">F33+G33+H33</f>
        <v>3</v>
      </c>
      <c r="J33" s="53">
        <f t="shared" ref="J33:J34" si="3">F33+(G33/2)</f>
        <v>3</v>
      </c>
      <c r="K33" s="53">
        <v>3</v>
      </c>
    </row>
    <row r="34" spans="1:11" ht="16.95" customHeight="1" x14ac:dyDescent="0.3">
      <c r="A34" s="320"/>
      <c r="B34" s="58"/>
      <c r="C34" s="53"/>
      <c r="D34" s="56" t="s">
        <v>1453</v>
      </c>
      <c r="E34" s="53" t="s">
        <v>24</v>
      </c>
      <c r="F34" s="53">
        <v>2</v>
      </c>
      <c r="G34" s="53">
        <v>0</v>
      </c>
      <c r="H34" s="53">
        <v>0</v>
      </c>
      <c r="I34" s="53">
        <f>F34+G34+H34</f>
        <v>2</v>
      </c>
      <c r="J34" s="53">
        <f t="shared" si="3"/>
        <v>2</v>
      </c>
      <c r="K34" s="53">
        <v>3</v>
      </c>
    </row>
    <row r="35" spans="1:11" ht="16.95" customHeight="1" x14ac:dyDescent="0.3">
      <c r="A35" s="321" t="s">
        <v>18</v>
      </c>
      <c r="B35" s="321"/>
      <c r="C35" s="321"/>
      <c r="D35" s="321"/>
      <c r="E35" s="322"/>
      <c r="F35" s="51">
        <f t="shared" ref="F35:J35" si="4">SUM(F27:F34)</f>
        <v>22</v>
      </c>
      <c r="G35" s="51">
        <f t="shared" si="4"/>
        <v>2</v>
      </c>
      <c r="H35" s="51">
        <f t="shared" si="4"/>
        <v>0</v>
      </c>
      <c r="I35" s="51">
        <f t="shared" si="4"/>
        <v>24</v>
      </c>
      <c r="J35" s="51">
        <f t="shared" si="4"/>
        <v>23</v>
      </c>
      <c r="K35" s="51">
        <f>SUM(K27:K34)</f>
        <v>30</v>
      </c>
    </row>
    <row r="36" spans="1:11" ht="16.95" customHeight="1" x14ac:dyDescent="0.3">
      <c r="A36" s="60"/>
      <c r="B36" s="323" t="s">
        <v>427</v>
      </c>
      <c r="C36" s="324"/>
      <c r="D36" s="324"/>
      <c r="E36" s="324"/>
      <c r="F36" s="324"/>
      <c r="G36" s="324"/>
      <c r="H36" s="324"/>
      <c r="I36" s="324"/>
      <c r="J36" s="324"/>
      <c r="K36" s="325"/>
    </row>
    <row r="37" spans="1:11" ht="16.95" customHeight="1" x14ac:dyDescent="0.3">
      <c r="A37" s="117"/>
      <c r="B37" s="118"/>
      <c r="C37" s="53" t="s">
        <v>558</v>
      </c>
      <c r="D37" s="56" t="s">
        <v>502</v>
      </c>
      <c r="E37" s="53" t="s">
        <v>24</v>
      </c>
      <c r="F37" s="53">
        <v>2</v>
      </c>
      <c r="G37" s="53">
        <v>0</v>
      </c>
      <c r="H37" s="53">
        <v>0</v>
      </c>
      <c r="I37" s="53">
        <v>2</v>
      </c>
      <c r="J37" s="53">
        <v>2</v>
      </c>
      <c r="K37" s="53">
        <v>3</v>
      </c>
    </row>
    <row r="38" spans="1:11" ht="16.95" customHeight="1" x14ac:dyDescent="0.3">
      <c r="A38" s="60"/>
      <c r="B38" s="52"/>
      <c r="C38" s="53" t="s">
        <v>1454</v>
      </c>
      <c r="D38" s="56" t="s">
        <v>498</v>
      </c>
      <c r="E38" s="53" t="s">
        <v>24</v>
      </c>
      <c r="F38" s="53">
        <v>3</v>
      </c>
      <c r="G38" s="53">
        <v>0</v>
      </c>
      <c r="H38" s="53">
        <v>0</v>
      </c>
      <c r="I38" s="53">
        <v>3</v>
      </c>
      <c r="J38" s="53">
        <v>3</v>
      </c>
      <c r="K38" s="53">
        <v>3</v>
      </c>
    </row>
    <row r="39" spans="1:11" ht="16.95" customHeight="1" x14ac:dyDescent="0.3">
      <c r="A39" s="60"/>
      <c r="B39" s="53"/>
      <c r="C39" s="53" t="s">
        <v>1455</v>
      </c>
      <c r="D39" s="56" t="s">
        <v>499</v>
      </c>
      <c r="E39" s="53" t="s">
        <v>24</v>
      </c>
      <c r="F39" s="53">
        <v>3</v>
      </c>
      <c r="G39" s="53">
        <v>0</v>
      </c>
      <c r="H39" s="53">
        <v>0</v>
      </c>
      <c r="I39" s="53">
        <v>3</v>
      </c>
      <c r="J39" s="53">
        <v>3</v>
      </c>
      <c r="K39" s="53">
        <v>3</v>
      </c>
    </row>
    <row r="40" spans="1:11" ht="16.95" customHeight="1" x14ac:dyDescent="0.3">
      <c r="A40" s="60"/>
      <c r="B40" s="53"/>
      <c r="C40" s="53" t="s">
        <v>1456</v>
      </c>
      <c r="D40" s="56" t="s">
        <v>500</v>
      </c>
      <c r="E40" s="53" t="s">
        <v>24</v>
      </c>
      <c r="F40" s="53">
        <v>3</v>
      </c>
      <c r="G40" s="53">
        <v>0</v>
      </c>
      <c r="H40" s="53">
        <v>0</v>
      </c>
      <c r="I40" s="53">
        <v>3</v>
      </c>
      <c r="J40" s="53">
        <v>3</v>
      </c>
      <c r="K40" s="53">
        <v>3</v>
      </c>
    </row>
    <row r="41" spans="1:11" ht="16.95" customHeight="1" x14ac:dyDescent="0.3">
      <c r="A41" s="60"/>
      <c r="B41" s="53"/>
      <c r="C41" s="53" t="s">
        <v>1457</v>
      </c>
      <c r="D41" s="56" t="s">
        <v>501</v>
      </c>
      <c r="E41" s="53" t="s">
        <v>24</v>
      </c>
      <c r="F41" s="53">
        <v>3</v>
      </c>
      <c r="G41" s="53">
        <v>0</v>
      </c>
      <c r="H41" s="53">
        <v>0</v>
      </c>
      <c r="I41" s="53">
        <v>3</v>
      </c>
      <c r="J41" s="53">
        <v>3</v>
      </c>
      <c r="K41" s="53">
        <v>3</v>
      </c>
    </row>
    <row r="42" spans="1:11" ht="16.95" customHeight="1" x14ac:dyDescent="0.3">
      <c r="A42" s="60"/>
      <c r="B42" s="53"/>
      <c r="C42" s="53" t="s">
        <v>1510</v>
      </c>
      <c r="D42" s="56" t="s">
        <v>503</v>
      </c>
      <c r="E42" s="53" t="s">
        <v>24</v>
      </c>
      <c r="F42" s="53">
        <v>3</v>
      </c>
      <c r="G42" s="53">
        <v>0</v>
      </c>
      <c r="H42" s="53">
        <v>0</v>
      </c>
      <c r="I42" s="53">
        <v>3</v>
      </c>
      <c r="J42" s="53">
        <v>3</v>
      </c>
      <c r="K42" s="53">
        <v>3</v>
      </c>
    </row>
    <row r="43" spans="1:11" ht="16.95" customHeight="1" x14ac:dyDescent="0.3">
      <c r="A43" s="60"/>
      <c r="B43" s="52"/>
      <c r="C43" s="53" t="s">
        <v>1458</v>
      </c>
      <c r="D43" s="56" t="s">
        <v>504</v>
      </c>
      <c r="E43" s="53" t="s">
        <v>24</v>
      </c>
      <c r="F43" s="53">
        <v>3</v>
      </c>
      <c r="G43" s="53">
        <v>0</v>
      </c>
      <c r="H43" s="53">
        <v>0</v>
      </c>
      <c r="I43" s="53">
        <v>3</v>
      </c>
      <c r="J43" s="53">
        <v>3</v>
      </c>
      <c r="K43" s="53">
        <v>3</v>
      </c>
    </row>
    <row r="44" spans="1:11" ht="16.95" customHeight="1" x14ac:dyDescent="0.3">
      <c r="A44" s="60"/>
      <c r="B44" s="52"/>
      <c r="C44" s="53" t="s">
        <v>1459</v>
      </c>
      <c r="D44" s="56" t="s">
        <v>505</v>
      </c>
      <c r="E44" s="53" t="s">
        <v>24</v>
      </c>
      <c r="F44" s="53">
        <v>3</v>
      </c>
      <c r="G44" s="53">
        <v>0</v>
      </c>
      <c r="H44" s="53">
        <v>0</v>
      </c>
      <c r="I44" s="53">
        <v>3</v>
      </c>
      <c r="J44" s="53">
        <v>3</v>
      </c>
      <c r="K44" s="53">
        <v>3</v>
      </c>
    </row>
    <row r="45" spans="1:11" ht="16.95" customHeight="1" x14ac:dyDescent="0.3">
      <c r="A45" s="60"/>
      <c r="B45" s="248"/>
      <c r="C45" s="53" t="s">
        <v>1506</v>
      </c>
      <c r="D45" s="56" t="s">
        <v>506</v>
      </c>
      <c r="E45" s="53" t="s">
        <v>24</v>
      </c>
      <c r="F45" s="53">
        <v>2</v>
      </c>
      <c r="G45" s="53">
        <v>0</v>
      </c>
      <c r="H45" s="53">
        <v>0</v>
      </c>
      <c r="I45" s="53">
        <v>2</v>
      </c>
      <c r="J45" s="53">
        <v>2</v>
      </c>
      <c r="K45" s="53">
        <v>3</v>
      </c>
    </row>
    <row r="46" spans="1:11" ht="16.95" customHeight="1" x14ac:dyDescent="0.3">
      <c r="A46" s="60"/>
      <c r="B46" s="52"/>
      <c r="C46" s="53" t="s">
        <v>1460</v>
      </c>
      <c r="D46" s="56" t="s">
        <v>507</v>
      </c>
      <c r="E46" s="53" t="s">
        <v>24</v>
      </c>
      <c r="F46" s="53">
        <v>2</v>
      </c>
      <c r="G46" s="53">
        <v>0</v>
      </c>
      <c r="H46" s="53">
        <v>0</v>
      </c>
      <c r="I46" s="53">
        <v>2</v>
      </c>
      <c r="J46" s="53">
        <v>2</v>
      </c>
      <c r="K46" s="53">
        <v>3</v>
      </c>
    </row>
    <row r="47" spans="1:11" ht="16.95" customHeight="1" x14ac:dyDescent="0.3">
      <c r="A47" s="61"/>
      <c r="B47" s="52"/>
      <c r="C47" s="53" t="s">
        <v>1461</v>
      </c>
      <c r="D47" s="56" t="s">
        <v>508</v>
      </c>
      <c r="E47" s="53" t="s">
        <v>24</v>
      </c>
      <c r="F47" s="53">
        <v>3</v>
      </c>
      <c r="G47" s="53">
        <v>0</v>
      </c>
      <c r="H47" s="53">
        <v>0</v>
      </c>
      <c r="I47" s="53">
        <v>3</v>
      </c>
      <c r="J47" s="53">
        <v>3</v>
      </c>
      <c r="K47" s="53">
        <v>3</v>
      </c>
    </row>
    <row r="48" spans="1:11" ht="67.2" customHeight="1" x14ac:dyDescent="0.3">
      <c r="A48" s="146"/>
      <c r="B48" s="151"/>
      <c r="C48" s="147"/>
      <c r="D48" s="148"/>
      <c r="E48" s="147"/>
      <c r="F48" s="147"/>
      <c r="G48" s="147"/>
      <c r="H48" s="147"/>
      <c r="I48" s="147"/>
      <c r="J48" s="147"/>
      <c r="K48" s="147"/>
    </row>
    <row r="49" spans="1:11" ht="19.2" customHeight="1" x14ac:dyDescent="0.3">
      <c r="A49" s="312" t="s">
        <v>450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</row>
    <row r="50" spans="1:11" ht="38.4" customHeight="1" x14ac:dyDescent="0.3">
      <c r="A50" s="19" t="s">
        <v>509</v>
      </c>
      <c r="B50" s="19" t="s">
        <v>199</v>
      </c>
      <c r="C50" s="19" t="s">
        <v>200</v>
      </c>
      <c r="D50" s="50" t="s">
        <v>13</v>
      </c>
      <c r="E50" s="51" t="s">
        <v>201</v>
      </c>
      <c r="F50" s="51" t="s">
        <v>202</v>
      </c>
      <c r="G50" s="51" t="s">
        <v>203</v>
      </c>
      <c r="H50" s="51" t="s">
        <v>204</v>
      </c>
      <c r="I50" s="51" t="s">
        <v>478</v>
      </c>
      <c r="J50" s="51" t="s">
        <v>15</v>
      </c>
      <c r="K50" s="51" t="s">
        <v>205</v>
      </c>
    </row>
    <row r="51" spans="1:11" ht="16.95" customHeight="1" x14ac:dyDescent="0.3">
      <c r="A51" s="315" t="s">
        <v>510</v>
      </c>
      <c r="B51" s="52"/>
      <c r="C51" s="53" t="s">
        <v>1462</v>
      </c>
      <c r="D51" s="56" t="s">
        <v>511</v>
      </c>
      <c r="E51" s="58" t="s">
        <v>26</v>
      </c>
      <c r="F51" s="58">
        <v>4</v>
      </c>
      <c r="G51" s="58">
        <v>0</v>
      </c>
      <c r="H51" s="58">
        <v>0</v>
      </c>
      <c r="I51" s="58">
        <v>4</v>
      </c>
      <c r="J51" s="58">
        <v>4</v>
      </c>
      <c r="K51" s="53">
        <v>7</v>
      </c>
    </row>
    <row r="52" spans="1:11" ht="16.95" customHeight="1" x14ac:dyDescent="0.3">
      <c r="A52" s="315"/>
      <c r="B52" s="52"/>
      <c r="C52" s="53" t="s">
        <v>1463</v>
      </c>
      <c r="D52" s="56" t="s">
        <v>512</v>
      </c>
      <c r="E52" s="53" t="s">
        <v>26</v>
      </c>
      <c r="F52" s="58">
        <v>3</v>
      </c>
      <c r="G52" s="58">
        <v>0</v>
      </c>
      <c r="H52" s="58">
        <v>0</v>
      </c>
      <c r="I52" s="58">
        <v>3</v>
      </c>
      <c r="J52" s="58">
        <v>3</v>
      </c>
      <c r="K52" s="53">
        <v>6</v>
      </c>
    </row>
    <row r="53" spans="1:11" ht="16.95" customHeight="1" x14ac:dyDescent="0.3">
      <c r="A53" s="315"/>
      <c r="B53" s="52"/>
      <c r="C53" s="53" t="s">
        <v>1464</v>
      </c>
      <c r="D53" s="56" t="s">
        <v>513</v>
      </c>
      <c r="E53" s="53" t="s">
        <v>26</v>
      </c>
      <c r="F53" s="58">
        <v>2</v>
      </c>
      <c r="G53" s="58">
        <v>0</v>
      </c>
      <c r="H53" s="58">
        <v>0</v>
      </c>
      <c r="I53" s="58">
        <v>2</v>
      </c>
      <c r="J53" s="58">
        <v>2</v>
      </c>
      <c r="K53" s="53">
        <v>3</v>
      </c>
    </row>
    <row r="54" spans="1:11" ht="16.95" customHeight="1" x14ac:dyDescent="0.3">
      <c r="A54" s="315"/>
      <c r="B54" s="52"/>
      <c r="C54" s="127" t="s">
        <v>1465</v>
      </c>
      <c r="D54" s="56" t="s">
        <v>514</v>
      </c>
      <c r="E54" s="53" t="s">
        <v>26</v>
      </c>
      <c r="F54" s="53">
        <v>2</v>
      </c>
      <c r="G54" s="53">
        <v>0</v>
      </c>
      <c r="H54" s="53">
        <v>0</v>
      </c>
      <c r="I54" s="58">
        <v>2</v>
      </c>
      <c r="J54" s="58">
        <v>2</v>
      </c>
      <c r="K54" s="53">
        <v>3</v>
      </c>
    </row>
    <row r="55" spans="1:11" ht="16.95" customHeight="1" x14ac:dyDescent="0.3">
      <c r="A55" s="315"/>
      <c r="B55" s="58"/>
      <c r="C55" s="53"/>
      <c r="D55" s="56" t="s">
        <v>549</v>
      </c>
      <c r="E55" s="53" t="s">
        <v>24</v>
      </c>
      <c r="F55" s="53">
        <v>3</v>
      </c>
      <c r="G55" s="53">
        <v>0</v>
      </c>
      <c r="H55" s="53">
        <v>0</v>
      </c>
      <c r="I55" s="53">
        <f t="shared" ref="I55:I57" si="5">F55+G55+H55</f>
        <v>3</v>
      </c>
      <c r="J55" s="53">
        <f t="shared" ref="J55:J57" si="6">F55+(G55/2)</f>
        <v>3</v>
      </c>
      <c r="K55" s="53">
        <v>4</v>
      </c>
    </row>
    <row r="56" spans="1:11" ht="16.95" customHeight="1" x14ac:dyDescent="0.3">
      <c r="A56" s="315"/>
      <c r="B56" s="58"/>
      <c r="C56" s="53"/>
      <c r="D56" s="56" t="s">
        <v>1432</v>
      </c>
      <c r="E56" s="53" t="s">
        <v>24</v>
      </c>
      <c r="F56" s="53">
        <v>3</v>
      </c>
      <c r="G56" s="53">
        <v>0</v>
      </c>
      <c r="H56" s="53">
        <v>0</v>
      </c>
      <c r="I56" s="53">
        <f t="shared" si="5"/>
        <v>3</v>
      </c>
      <c r="J56" s="53">
        <f t="shared" si="6"/>
        <v>3</v>
      </c>
      <c r="K56" s="53">
        <v>4</v>
      </c>
    </row>
    <row r="57" spans="1:11" ht="16.95" customHeight="1" x14ac:dyDescent="0.3">
      <c r="A57" s="315"/>
      <c r="B57" s="58"/>
      <c r="C57" s="53"/>
      <c r="D57" s="56" t="s">
        <v>1433</v>
      </c>
      <c r="E57" s="53" t="s">
        <v>24</v>
      </c>
      <c r="F57" s="53">
        <v>2</v>
      </c>
      <c r="G57" s="53">
        <v>0</v>
      </c>
      <c r="H57" s="53">
        <v>0</v>
      </c>
      <c r="I57" s="53">
        <f t="shared" si="5"/>
        <v>2</v>
      </c>
      <c r="J57" s="53">
        <f t="shared" si="6"/>
        <v>2</v>
      </c>
      <c r="K57" s="53">
        <v>3</v>
      </c>
    </row>
    <row r="58" spans="1:11" ht="16.95" customHeight="1" x14ac:dyDescent="0.3">
      <c r="A58" s="315"/>
      <c r="B58" s="326" t="s">
        <v>18</v>
      </c>
      <c r="C58" s="327"/>
      <c r="D58" s="327"/>
      <c r="E58" s="328"/>
      <c r="F58" s="51">
        <f>SUM(F51:F57)</f>
        <v>19</v>
      </c>
      <c r="G58" s="51">
        <f t="shared" ref="G58:J58" si="7">SUM(G51:G57)</f>
        <v>0</v>
      </c>
      <c r="H58" s="51">
        <f t="shared" si="7"/>
        <v>0</v>
      </c>
      <c r="I58" s="51">
        <f t="shared" si="7"/>
        <v>19</v>
      </c>
      <c r="J58" s="51">
        <f t="shared" si="7"/>
        <v>19</v>
      </c>
      <c r="K58" s="51">
        <f>SUM(K51:K57)</f>
        <v>30</v>
      </c>
    </row>
    <row r="59" spans="1:11" ht="16.95" customHeight="1" x14ac:dyDescent="0.3">
      <c r="A59" s="315"/>
      <c r="B59" s="317" t="s">
        <v>427</v>
      </c>
      <c r="C59" s="317"/>
      <c r="D59" s="317"/>
      <c r="E59" s="317"/>
      <c r="F59" s="317"/>
      <c r="G59" s="317"/>
      <c r="H59" s="317"/>
      <c r="I59" s="317"/>
      <c r="J59" s="317"/>
      <c r="K59" s="317"/>
    </row>
    <row r="60" spans="1:11" ht="16.95" customHeight="1" x14ac:dyDescent="0.3">
      <c r="A60" s="315"/>
      <c r="B60" s="58"/>
      <c r="C60" s="127" t="s">
        <v>1422</v>
      </c>
      <c r="D60" s="56" t="s">
        <v>457</v>
      </c>
      <c r="E60" s="53" t="s">
        <v>24</v>
      </c>
      <c r="F60" s="53">
        <v>1</v>
      </c>
      <c r="G60" s="53">
        <v>2</v>
      </c>
      <c r="H60" s="53">
        <v>0</v>
      </c>
      <c r="I60" s="53">
        <v>3</v>
      </c>
      <c r="J60" s="53">
        <v>2</v>
      </c>
      <c r="K60" s="53">
        <v>4</v>
      </c>
    </row>
    <row r="61" spans="1:11" ht="16.95" customHeight="1" x14ac:dyDescent="0.3">
      <c r="A61" s="315"/>
      <c r="B61" s="58"/>
      <c r="C61" s="127" t="s">
        <v>1472</v>
      </c>
      <c r="D61" s="56" t="s">
        <v>515</v>
      </c>
      <c r="E61" s="53" t="s">
        <v>24</v>
      </c>
      <c r="F61" s="53">
        <v>3</v>
      </c>
      <c r="G61" s="53">
        <v>0</v>
      </c>
      <c r="H61" s="53">
        <v>0</v>
      </c>
      <c r="I61" s="53">
        <v>3</v>
      </c>
      <c r="J61" s="53">
        <v>3</v>
      </c>
      <c r="K61" s="53">
        <v>4</v>
      </c>
    </row>
    <row r="62" spans="1:11" ht="16.95" customHeight="1" x14ac:dyDescent="0.3">
      <c r="A62" s="315"/>
      <c r="B62" s="58"/>
      <c r="C62" s="127" t="s">
        <v>1466</v>
      </c>
      <c r="D62" s="56" t="s">
        <v>516</v>
      </c>
      <c r="E62" s="53" t="s">
        <v>24</v>
      </c>
      <c r="F62" s="53">
        <v>3</v>
      </c>
      <c r="G62" s="53">
        <v>0</v>
      </c>
      <c r="H62" s="53">
        <v>0</v>
      </c>
      <c r="I62" s="53">
        <v>3</v>
      </c>
      <c r="J62" s="53">
        <v>3</v>
      </c>
      <c r="K62" s="53">
        <v>4</v>
      </c>
    </row>
    <row r="63" spans="1:11" ht="16.95" customHeight="1" x14ac:dyDescent="0.3">
      <c r="A63" s="315"/>
      <c r="B63" s="58"/>
      <c r="C63" s="127" t="s">
        <v>1467</v>
      </c>
      <c r="D63" s="62" t="s">
        <v>517</v>
      </c>
      <c r="E63" s="53" t="s">
        <v>24</v>
      </c>
      <c r="F63" s="53">
        <v>3</v>
      </c>
      <c r="G63" s="53">
        <v>0</v>
      </c>
      <c r="H63" s="53">
        <v>0</v>
      </c>
      <c r="I63" s="53">
        <v>3</v>
      </c>
      <c r="J63" s="53">
        <v>3</v>
      </c>
      <c r="K63" s="53">
        <v>4</v>
      </c>
    </row>
    <row r="64" spans="1:11" ht="16.95" customHeight="1" x14ac:dyDescent="0.3">
      <c r="A64" s="315"/>
      <c r="B64" s="58"/>
      <c r="C64" s="127" t="s">
        <v>1468</v>
      </c>
      <c r="D64" s="62" t="s">
        <v>518</v>
      </c>
      <c r="E64" s="53" t="s">
        <v>24</v>
      </c>
      <c r="F64" s="53">
        <v>3</v>
      </c>
      <c r="G64" s="53">
        <v>0</v>
      </c>
      <c r="H64" s="53">
        <v>0</v>
      </c>
      <c r="I64" s="53">
        <v>3</v>
      </c>
      <c r="J64" s="53">
        <v>3</v>
      </c>
      <c r="K64" s="53">
        <v>4</v>
      </c>
    </row>
    <row r="65" spans="1:11" ht="16.95" customHeight="1" x14ac:dyDescent="0.3">
      <c r="A65" s="315"/>
      <c r="B65" s="58"/>
      <c r="C65" s="127" t="s">
        <v>1469</v>
      </c>
      <c r="D65" s="56" t="s">
        <v>519</v>
      </c>
      <c r="E65" s="53" t="s">
        <v>24</v>
      </c>
      <c r="F65" s="53">
        <v>3</v>
      </c>
      <c r="G65" s="53">
        <v>0</v>
      </c>
      <c r="H65" s="53">
        <v>0</v>
      </c>
      <c r="I65" s="53">
        <v>3</v>
      </c>
      <c r="J65" s="53">
        <v>3</v>
      </c>
      <c r="K65" s="53">
        <v>4</v>
      </c>
    </row>
    <row r="66" spans="1:11" ht="16.95" customHeight="1" x14ac:dyDescent="0.3">
      <c r="A66" s="315"/>
      <c r="B66" s="247"/>
      <c r="C66" s="165" t="s">
        <v>566</v>
      </c>
      <c r="D66" s="56" t="s">
        <v>520</v>
      </c>
      <c r="E66" s="53" t="s">
        <v>24</v>
      </c>
      <c r="F66" s="53">
        <v>3</v>
      </c>
      <c r="G66" s="53">
        <v>0</v>
      </c>
      <c r="H66" s="53">
        <v>0</v>
      </c>
      <c r="I66" s="53">
        <f t="shared" ref="I66" si="8">F66+G66+H66</f>
        <v>3</v>
      </c>
      <c r="J66" s="53">
        <f t="shared" ref="J66" si="9">F66+(G66/2)</f>
        <v>3</v>
      </c>
      <c r="K66" s="53">
        <v>4</v>
      </c>
    </row>
    <row r="67" spans="1:11" ht="16.95" customHeight="1" x14ac:dyDescent="0.3">
      <c r="A67" s="315"/>
      <c r="B67" s="58"/>
      <c r="C67" s="127" t="s">
        <v>1470</v>
      </c>
      <c r="D67" s="56" t="s">
        <v>521</v>
      </c>
      <c r="E67" s="53" t="s">
        <v>24</v>
      </c>
      <c r="F67" s="53">
        <v>3</v>
      </c>
      <c r="G67" s="53">
        <v>0</v>
      </c>
      <c r="H67" s="53">
        <v>0</v>
      </c>
      <c r="I67" s="53">
        <v>3</v>
      </c>
      <c r="J67" s="53">
        <v>3</v>
      </c>
      <c r="K67" s="53">
        <v>4</v>
      </c>
    </row>
    <row r="68" spans="1:11" ht="16.95" customHeight="1" x14ac:dyDescent="0.3">
      <c r="A68" s="315"/>
      <c r="B68" s="247"/>
      <c r="C68" s="165" t="s">
        <v>1504</v>
      </c>
      <c r="D68" s="56" t="s">
        <v>522</v>
      </c>
      <c r="E68" s="53" t="s">
        <v>24</v>
      </c>
      <c r="F68" s="53">
        <v>2</v>
      </c>
      <c r="G68" s="53">
        <v>0</v>
      </c>
      <c r="H68" s="53">
        <v>0</v>
      </c>
      <c r="I68" s="53">
        <f>F68+G68+H68</f>
        <v>2</v>
      </c>
      <c r="J68" s="53">
        <f t="shared" ref="J68:J73" si="10">F68+(G68/2)</f>
        <v>2</v>
      </c>
      <c r="K68" s="53">
        <v>3</v>
      </c>
    </row>
    <row r="69" spans="1:11" ht="16.95" customHeight="1" x14ac:dyDescent="0.3">
      <c r="A69" s="315"/>
      <c r="B69" s="58"/>
      <c r="C69" s="127" t="s">
        <v>1471</v>
      </c>
      <c r="D69" s="56" t="s">
        <v>442</v>
      </c>
      <c r="E69" s="53" t="s">
        <v>24</v>
      </c>
      <c r="F69" s="53">
        <v>2</v>
      </c>
      <c r="G69" s="53">
        <v>0</v>
      </c>
      <c r="H69" s="53">
        <v>0</v>
      </c>
      <c r="I69" s="53">
        <v>2</v>
      </c>
      <c r="J69" s="53">
        <v>2</v>
      </c>
      <c r="K69" s="53">
        <v>3</v>
      </c>
    </row>
    <row r="70" spans="1:11" ht="16.95" customHeight="1" x14ac:dyDescent="0.3">
      <c r="A70" s="315"/>
      <c r="B70" s="247"/>
      <c r="C70" s="127" t="s">
        <v>536</v>
      </c>
      <c r="D70" s="56" t="s">
        <v>523</v>
      </c>
      <c r="E70" s="53" t="s">
        <v>24</v>
      </c>
      <c r="F70" s="53">
        <v>2</v>
      </c>
      <c r="G70" s="53">
        <v>0</v>
      </c>
      <c r="H70" s="53">
        <v>0</v>
      </c>
      <c r="I70" s="53">
        <f t="shared" ref="I70:I73" si="11">F70+G70+H70</f>
        <v>2</v>
      </c>
      <c r="J70" s="53">
        <f t="shared" si="10"/>
        <v>2</v>
      </c>
      <c r="K70" s="53">
        <v>3</v>
      </c>
    </row>
    <row r="71" spans="1:11" ht="16.95" customHeight="1" x14ac:dyDescent="0.3">
      <c r="A71" s="315"/>
      <c r="B71" s="247"/>
      <c r="C71" s="165" t="s">
        <v>1505</v>
      </c>
      <c r="D71" s="56" t="s">
        <v>524</v>
      </c>
      <c r="E71" s="53" t="s">
        <v>24</v>
      </c>
      <c r="F71" s="53">
        <v>2</v>
      </c>
      <c r="G71" s="53">
        <v>0</v>
      </c>
      <c r="H71" s="53">
        <v>0</v>
      </c>
      <c r="I71" s="53">
        <f t="shared" si="11"/>
        <v>2</v>
      </c>
      <c r="J71" s="53">
        <f t="shared" si="10"/>
        <v>2</v>
      </c>
      <c r="K71" s="53">
        <v>3</v>
      </c>
    </row>
    <row r="72" spans="1:11" ht="16.95" customHeight="1" x14ac:dyDescent="0.3">
      <c r="A72" s="315"/>
      <c r="B72" s="247"/>
      <c r="C72" s="165" t="s">
        <v>554</v>
      </c>
      <c r="D72" s="56" t="s">
        <v>525</v>
      </c>
      <c r="E72" s="53" t="s">
        <v>24</v>
      </c>
      <c r="F72" s="53">
        <v>2</v>
      </c>
      <c r="G72" s="53">
        <v>0</v>
      </c>
      <c r="H72" s="53">
        <v>0</v>
      </c>
      <c r="I72" s="53">
        <f t="shared" si="11"/>
        <v>2</v>
      </c>
      <c r="J72" s="53">
        <f t="shared" si="10"/>
        <v>2</v>
      </c>
      <c r="K72" s="53">
        <v>3</v>
      </c>
    </row>
    <row r="73" spans="1:11" ht="16.95" customHeight="1" x14ac:dyDescent="0.3">
      <c r="A73" s="315"/>
      <c r="B73" s="247"/>
      <c r="C73" s="165" t="s">
        <v>557</v>
      </c>
      <c r="D73" s="56" t="s">
        <v>526</v>
      </c>
      <c r="E73" s="53" t="s">
        <v>24</v>
      </c>
      <c r="F73" s="53">
        <v>2</v>
      </c>
      <c r="G73" s="53">
        <v>0</v>
      </c>
      <c r="H73" s="53">
        <v>0</v>
      </c>
      <c r="I73" s="53">
        <f t="shared" si="11"/>
        <v>2</v>
      </c>
      <c r="J73" s="53">
        <f t="shared" si="10"/>
        <v>2</v>
      </c>
      <c r="K73" s="53">
        <v>3</v>
      </c>
    </row>
    <row r="74" spans="1:11" ht="16.95" customHeight="1" x14ac:dyDescent="0.3">
      <c r="A74" s="146"/>
      <c r="B74" s="149"/>
      <c r="C74" s="147"/>
      <c r="D74" s="148"/>
      <c r="E74" s="147"/>
      <c r="F74" s="147"/>
      <c r="G74" s="147"/>
      <c r="H74" s="147"/>
      <c r="I74" s="147"/>
      <c r="J74" s="147"/>
      <c r="K74" s="147"/>
    </row>
    <row r="75" spans="1:11" ht="16.95" customHeight="1" x14ac:dyDescent="0.3">
      <c r="A75" s="146"/>
      <c r="B75" s="149"/>
      <c r="C75" s="147"/>
      <c r="D75" s="148"/>
      <c r="E75" s="147"/>
      <c r="F75" s="147"/>
      <c r="G75" s="147"/>
      <c r="H75" s="147"/>
      <c r="I75" s="147"/>
      <c r="J75" s="147"/>
      <c r="K75" s="147"/>
    </row>
    <row r="76" spans="1:11" ht="16.95" customHeight="1" x14ac:dyDescent="0.3">
      <c r="A76" s="312" t="s">
        <v>465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</row>
    <row r="77" spans="1:11" ht="26.4" x14ac:dyDescent="0.3">
      <c r="A77" s="19" t="s">
        <v>416</v>
      </c>
      <c r="B77" s="19" t="s">
        <v>199</v>
      </c>
      <c r="C77" s="19" t="s">
        <v>200</v>
      </c>
      <c r="D77" s="50" t="s">
        <v>13</v>
      </c>
      <c r="E77" s="51" t="s">
        <v>201</v>
      </c>
      <c r="F77" s="51" t="s">
        <v>202</v>
      </c>
      <c r="G77" s="51" t="s">
        <v>203</v>
      </c>
      <c r="H77" s="51" t="s">
        <v>204</v>
      </c>
      <c r="I77" s="51" t="s">
        <v>18</v>
      </c>
      <c r="J77" s="51" t="s">
        <v>15</v>
      </c>
      <c r="K77" s="51" t="s">
        <v>205</v>
      </c>
    </row>
    <row r="78" spans="1:11" ht="16.95" customHeight="1" x14ac:dyDescent="0.3">
      <c r="A78" s="315" t="s">
        <v>466</v>
      </c>
      <c r="B78" s="58"/>
      <c r="C78" s="53" t="s">
        <v>467</v>
      </c>
      <c r="D78" s="56" t="s">
        <v>468</v>
      </c>
      <c r="E78" s="53" t="s">
        <v>26</v>
      </c>
      <c r="F78" s="58">
        <v>4</v>
      </c>
      <c r="G78" s="58">
        <v>0</v>
      </c>
      <c r="H78" s="58">
        <v>0</v>
      </c>
      <c r="I78" s="58">
        <v>4</v>
      </c>
      <c r="J78" s="58">
        <v>4</v>
      </c>
      <c r="K78" s="53">
        <v>4</v>
      </c>
    </row>
    <row r="79" spans="1:11" ht="16.95" customHeight="1" x14ac:dyDescent="0.3">
      <c r="A79" s="315"/>
      <c r="B79" s="58"/>
      <c r="C79" s="53" t="s">
        <v>469</v>
      </c>
      <c r="D79" s="56" t="s">
        <v>470</v>
      </c>
      <c r="E79" s="53" t="s">
        <v>26</v>
      </c>
      <c r="F79" s="58">
        <v>4</v>
      </c>
      <c r="G79" s="58">
        <v>0</v>
      </c>
      <c r="H79" s="58">
        <v>0</v>
      </c>
      <c r="I79" s="58">
        <v>4</v>
      </c>
      <c r="J79" s="58">
        <v>4</v>
      </c>
      <c r="K79" s="53">
        <v>4</v>
      </c>
    </row>
    <row r="80" spans="1:11" ht="16.95" customHeight="1" x14ac:dyDescent="0.3">
      <c r="A80" s="315"/>
      <c r="B80" s="58"/>
      <c r="C80" s="53" t="s">
        <v>471</v>
      </c>
      <c r="D80" s="56" t="s">
        <v>472</v>
      </c>
      <c r="E80" s="53" t="s">
        <v>26</v>
      </c>
      <c r="F80" s="58">
        <v>4</v>
      </c>
      <c r="G80" s="58">
        <v>0</v>
      </c>
      <c r="H80" s="58">
        <v>0</v>
      </c>
      <c r="I80" s="58">
        <v>4</v>
      </c>
      <c r="J80" s="58">
        <v>4</v>
      </c>
      <c r="K80" s="53">
        <v>4</v>
      </c>
    </row>
    <row r="81" spans="1:11" ht="16.95" customHeight="1" x14ac:dyDescent="0.3">
      <c r="A81" s="315"/>
      <c r="B81" s="58"/>
      <c r="C81" s="53" t="s">
        <v>473</v>
      </c>
      <c r="D81" s="56" t="s">
        <v>474</v>
      </c>
      <c r="E81" s="53" t="s">
        <v>26</v>
      </c>
      <c r="F81" s="58">
        <v>0</v>
      </c>
      <c r="G81" s="58">
        <v>18</v>
      </c>
      <c r="H81" s="58">
        <v>0</v>
      </c>
      <c r="I81" s="58">
        <v>18</v>
      </c>
      <c r="J81" s="58">
        <v>9</v>
      </c>
      <c r="K81" s="53">
        <v>18</v>
      </c>
    </row>
    <row r="82" spans="1:11" x14ac:dyDescent="0.3">
      <c r="A82" s="316" t="s">
        <v>18</v>
      </c>
      <c r="B82" s="316"/>
      <c r="C82" s="316"/>
      <c r="D82" s="316"/>
      <c r="E82" s="316"/>
      <c r="F82" s="51">
        <f t="shared" ref="F82:K82" si="12">SUM(F78:F81)</f>
        <v>12</v>
      </c>
      <c r="G82" s="51">
        <f t="shared" si="12"/>
        <v>18</v>
      </c>
      <c r="H82" s="51">
        <f t="shared" si="12"/>
        <v>0</v>
      </c>
      <c r="I82" s="51">
        <f t="shared" si="12"/>
        <v>30</v>
      </c>
      <c r="J82" s="51">
        <f t="shared" si="12"/>
        <v>21</v>
      </c>
      <c r="K82" s="51">
        <f t="shared" si="12"/>
        <v>30</v>
      </c>
    </row>
    <row r="83" spans="1:11" x14ac:dyDescent="0.3">
      <c r="A83" s="316" t="s">
        <v>20</v>
      </c>
      <c r="B83" s="316"/>
      <c r="C83" s="316"/>
      <c r="D83" s="316"/>
      <c r="E83" s="316"/>
      <c r="F83" s="51">
        <f t="shared" ref="F83:K83" si="13">SUM(F14,F35,F58,F82)</f>
        <v>75</v>
      </c>
      <c r="G83" s="51">
        <f t="shared" si="13"/>
        <v>23</v>
      </c>
      <c r="H83" s="51">
        <f t="shared" si="13"/>
        <v>0</v>
      </c>
      <c r="I83" s="51">
        <f t="shared" si="13"/>
        <v>98</v>
      </c>
      <c r="J83" s="51">
        <f t="shared" si="13"/>
        <v>86.5</v>
      </c>
      <c r="K83" s="51">
        <f t="shared" si="13"/>
        <v>120</v>
      </c>
    </row>
    <row r="84" spans="1:11" x14ac:dyDescent="0.3">
      <c r="A84" s="316" t="s">
        <v>475</v>
      </c>
      <c r="B84" s="316"/>
      <c r="C84" s="316"/>
      <c r="D84" s="316"/>
      <c r="E84" s="316"/>
      <c r="F84" s="51">
        <f>F83*15</f>
        <v>1125</v>
      </c>
      <c r="G84" s="51">
        <f t="shared" ref="G84:K84" si="14">G83*15</f>
        <v>345</v>
      </c>
      <c r="H84" s="51">
        <f t="shared" si="14"/>
        <v>0</v>
      </c>
      <c r="I84" s="51">
        <f t="shared" si="14"/>
        <v>1470</v>
      </c>
      <c r="J84" s="51">
        <f t="shared" si="14"/>
        <v>1297.5</v>
      </c>
      <c r="K84" s="51">
        <f t="shared" si="14"/>
        <v>1800</v>
      </c>
    </row>
  </sheetData>
  <mergeCells count="18">
    <mergeCell ref="A76:K76"/>
    <mergeCell ref="A78:A81"/>
    <mergeCell ref="A82:E82"/>
    <mergeCell ref="A83:E83"/>
    <mergeCell ref="A84:E84"/>
    <mergeCell ref="A27:A34"/>
    <mergeCell ref="A35:E35"/>
    <mergeCell ref="B36:K36"/>
    <mergeCell ref="A49:K49"/>
    <mergeCell ref="A51:A73"/>
    <mergeCell ref="B58:E58"/>
    <mergeCell ref="B59:K59"/>
    <mergeCell ref="A25:K25"/>
    <mergeCell ref="A1:K1"/>
    <mergeCell ref="A3:K3"/>
    <mergeCell ref="A5:A23"/>
    <mergeCell ref="B14:E14"/>
    <mergeCell ref="B15:K15"/>
  </mergeCells>
  <pageMargins left="0.7" right="0.7" top="0.75" bottom="0.75" header="0.3" footer="0.3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35"/>
  <sheetViews>
    <sheetView workbookViewId="0">
      <selection activeCell="L122" sqref="L122:M122"/>
    </sheetView>
  </sheetViews>
  <sheetFormatPr defaultRowHeight="14.4" x14ac:dyDescent="0.3"/>
  <cols>
    <col min="1" max="1" width="7" customWidth="1"/>
    <col min="2" max="2" width="12" customWidth="1"/>
    <col min="3" max="3" width="14" customWidth="1"/>
    <col min="4" max="4" width="41.33203125" customWidth="1"/>
    <col min="5" max="11" width="6.88671875" customWidth="1"/>
  </cols>
  <sheetData>
    <row r="1" spans="1:11" ht="88.95" customHeight="1" x14ac:dyDescent="0.3">
      <c r="A1" s="263" t="s">
        <v>1493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x14ac:dyDescent="0.3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1" ht="27" customHeight="1" x14ac:dyDescent="0.3">
      <c r="A3" s="264" t="s">
        <v>10</v>
      </c>
      <c r="B3" s="264"/>
      <c r="C3" s="264"/>
      <c r="D3" s="3"/>
      <c r="E3" s="3"/>
      <c r="F3" s="3"/>
      <c r="G3" s="3"/>
      <c r="H3" s="3"/>
      <c r="I3" s="3"/>
      <c r="J3" s="3"/>
      <c r="K3" s="3"/>
    </row>
    <row r="4" spans="1:11" x14ac:dyDescent="0.3">
      <c r="A4" s="6" t="s">
        <v>8</v>
      </c>
      <c r="B4" s="6" t="s">
        <v>11</v>
      </c>
      <c r="C4" s="6" t="s">
        <v>12</v>
      </c>
      <c r="D4" s="4" t="s">
        <v>13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14</v>
      </c>
      <c r="J4" s="6" t="s">
        <v>15</v>
      </c>
      <c r="K4" s="6" t="s">
        <v>4</v>
      </c>
    </row>
    <row r="5" spans="1:11" ht="28.2" customHeight="1" x14ac:dyDescent="0.3">
      <c r="A5" s="249">
        <v>1</v>
      </c>
      <c r="B5" s="17" t="s">
        <v>5</v>
      </c>
      <c r="C5" s="154" t="s">
        <v>29</v>
      </c>
      <c r="D5" s="107" t="s">
        <v>21</v>
      </c>
      <c r="E5" s="154" t="s">
        <v>26</v>
      </c>
      <c r="F5" s="154">
        <v>2</v>
      </c>
      <c r="G5" s="154">
        <v>0</v>
      </c>
      <c r="H5" s="154">
        <v>0</v>
      </c>
      <c r="I5" s="108">
        <v>2</v>
      </c>
      <c r="J5" s="108">
        <v>2</v>
      </c>
      <c r="K5" s="154">
        <v>2</v>
      </c>
    </row>
    <row r="6" spans="1:11" ht="28.2" customHeight="1" x14ac:dyDescent="0.3">
      <c r="A6" s="249"/>
      <c r="B6" s="17" t="s">
        <v>6</v>
      </c>
      <c r="C6" s="154" t="s">
        <v>30</v>
      </c>
      <c r="D6" s="107" t="s">
        <v>49</v>
      </c>
      <c r="E6" s="154" t="s">
        <v>26</v>
      </c>
      <c r="F6" s="154">
        <v>2</v>
      </c>
      <c r="G6" s="154">
        <v>0</v>
      </c>
      <c r="H6" s="154">
        <v>0</v>
      </c>
      <c r="I6" s="108">
        <v>2</v>
      </c>
      <c r="J6" s="108">
        <v>2</v>
      </c>
      <c r="K6" s="154">
        <v>2</v>
      </c>
    </row>
    <row r="7" spans="1:11" ht="28.2" customHeight="1" x14ac:dyDescent="0.3">
      <c r="A7" s="249"/>
      <c r="B7" s="17"/>
      <c r="C7" s="154" t="s">
        <v>31</v>
      </c>
      <c r="D7" s="107" t="s">
        <v>50</v>
      </c>
      <c r="E7" s="154" t="s">
        <v>26</v>
      </c>
      <c r="F7" s="154">
        <v>3</v>
      </c>
      <c r="G7" s="154">
        <v>0</v>
      </c>
      <c r="H7" s="154">
        <v>0</v>
      </c>
      <c r="I7" s="108">
        <v>3</v>
      </c>
      <c r="J7" s="108">
        <v>3</v>
      </c>
      <c r="K7" s="154">
        <v>3</v>
      </c>
    </row>
    <row r="8" spans="1:11" ht="28.2" customHeight="1" x14ac:dyDescent="0.3">
      <c r="A8" s="249"/>
      <c r="B8" s="17"/>
      <c r="C8" s="154" t="s">
        <v>32</v>
      </c>
      <c r="D8" s="107" t="s">
        <v>51</v>
      </c>
      <c r="E8" s="154" t="s">
        <v>26</v>
      </c>
      <c r="F8" s="154">
        <v>1</v>
      </c>
      <c r="G8" s="154">
        <v>1</v>
      </c>
      <c r="H8" s="154">
        <v>0</v>
      </c>
      <c r="I8" s="108">
        <v>2</v>
      </c>
      <c r="J8" s="108">
        <v>1.5</v>
      </c>
      <c r="K8" s="154">
        <v>2</v>
      </c>
    </row>
    <row r="9" spans="1:11" ht="28.2" customHeight="1" x14ac:dyDescent="0.3">
      <c r="A9" s="249"/>
      <c r="B9" s="17"/>
      <c r="C9" s="127" t="s">
        <v>52</v>
      </c>
      <c r="D9" s="143" t="s">
        <v>53</v>
      </c>
      <c r="E9" s="127" t="s">
        <v>26</v>
      </c>
      <c r="F9" s="206">
        <v>3</v>
      </c>
      <c r="G9" s="206">
        <v>1</v>
      </c>
      <c r="H9" s="206">
        <v>0</v>
      </c>
      <c r="I9" s="206">
        <v>4</v>
      </c>
      <c r="J9" s="206">
        <v>3.5</v>
      </c>
      <c r="K9" s="206">
        <v>6</v>
      </c>
    </row>
    <row r="10" spans="1:11" ht="28.2" customHeight="1" x14ac:dyDescent="0.3">
      <c r="A10" s="249"/>
      <c r="B10" s="17"/>
      <c r="C10" s="127" t="s">
        <v>54</v>
      </c>
      <c r="D10" s="143" t="s">
        <v>55</v>
      </c>
      <c r="E10" s="127" t="s">
        <v>26</v>
      </c>
      <c r="F10" s="206">
        <v>3</v>
      </c>
      <c r="G10" s="206">
        <v>0</v>
      </c>
      <c r="H10" s="206">
        <v>0</v>
      </c>
      <c r="I10" s="206">
        <v>3</v>
      </c>
      <c r="J10" s="206">
        <v>3</v>
      </c>
      <c r="K10" s="206">
        <v>6</v>
      </c>
    </row>
    <row r="11" spans="1:11" ht="28.2" customHeight="1" x14ac:dyDescent="0.3">
      <c r="A11" s="249"/>
      <c r="B11" s="17"/>
      <c r="C11" s="127" t="s">
        <v>56</v>
      </c>
      <c r="D11" s="143" t="s">
        <v>57</v>
      </c>
      <c r="E11" s="127" t="s">
        <v>26</v>
      </c>
      <c r="F11" s="206">
        <v>2</v>
      </c>
      <c r="G11" s="206">
        <v>0</v>
      </c>
      <c r="H11" s="206">
        <v>0</v>
      </c>
      <c r="I11" s="206">
        <v>2</v>
      </c>
      <c r="J11" s="206">
        <v>2</v>
      </c>
      <c r="K11" s="206">
        <v>4</v>
      </c>
    </row>
    <row r="12" spans="1:11" ht="28.2" customHeight="1" x14ac:dyDescent="0.3">
      <c r="A12" s="249"/>
      <c r="B12" s="17"/>
      <c r="C12" s="127" t="s">
        <v>58</v>
      </c>
      <c r="D12" s="143" t="s">
        <v>59</v>
      </c>
      <c r="E12" s="127" t="s">
        <v>26</v>
      </c>
      <c r="F12" s="206">
        <v>2</v>
      </c>
      <c r="G12" s="206">
        <v>0</v>
      </c>
      <c r="H12" s="206">
        <v>0</v>
      </c>
      <c r="I12" s="206">
        <v>2</v>
      </c>
      <c r="J12" s="206">
        <v>2</v>
      </c>
      <c r="K12" s="206">
        <v>5</v>
      </c>
    </row>
    <row r="13" spans="1:11" ht="28.2" customHeight="1" x14ac:dyDescent="0.3">
      <c r="A13" s="249"/>
      <c r="B13" s="17"/>
      <c r="C13" s="154" t="s">
        <v>28</v>
      </c>
      <c r="D13" s="107" t="s">
        <v>27</v>
      </c>
      <c r="E13" s="154" t="s">
        <v>24</v>
      </c>
      <c r="F13" s="154">
        <v>2</v>
      </c>
      <c r="G13" s="154">
        <v>0</v>
      </c>
      <c r="H13" s="154">
        <v>0</v>
      </c>
      <c r="I13" s="108">
        <v>2</v>
      </c>
      <c r="J13" s="108">
        <v>2</v>
      </c>
      <c r="K13" s="154">
        <v>3</v>
      </c>
    </row>
    <row r="14" spans="1:11" ht="28.2" customHeight="1" x14ac:dyDescent="0.3">
      <c r="A14" s="249"/>
      <c r="B14" s="250" t="s">
        <v>7</v>
      </c>
      <c r="C14" s="251"/>
      <c r="D14" s="251"/>
      <c r="E14" s="252"/>
      <c r="F14" s="158">
        <v>18</v>
      </c>
      <c r="G14" s="158">
        <v>2</v>
      </c>
      <c r="H14" s="158">
        <v>0</v>
      </c>
      <c r="I14" s="158">
        <v>20</v>
      </c>
      <c r="J14" s="158">
        <v>19</v>
      </c>
      <c r="K14" s="158">
        <v>30</v>
      </c>
    </row>
    <row r="15" spans="1:11" ht="28.2" customHeight="1" x14ac:dyDescent="0.3">
      <c r="A15" s="159"/>
      <c r="B15" s="167" t="s">
        <v>60</v>
      </c>
      <c r="C15" s="159"/>
      <c r="D15" s="160"/>
      <c r="E15" s="159"/>
      <c r="F15" s="159"/>
      <c r="G15" s="159"/>
      <c r="H15" s="159"/>
      <c r="I15" s="159"/>
      <c r="J15" s="159"/>
      <c r="K15" s="159"/>
    </row>
    <row r="16" spans="1:11" ht="28.2" customHeight="1" x14ac:dyDescent="0.3">
      <c r="A16" s="159"/>
      <c r="B16" s="167"/>
      <c r="C16" s="159"/>
      <c r="D16" s="160"/>
      <c r="E16" s="159"/>
      <c r="F16" s="159"/>
      <c r="G16" s="159"/>
      <c r="H16" s="159"/>
      <c r="I16" s="159"/>
      <c r="J16" s="159"/>
      <c r="K16" s="159"/>
    </row>
    <row r="17" spans="1:11" ht="28.2" customHeight="1" x14ac:dyDescent="0.3">
      <c r="A17" s="253" t="s">
        <v>9</v>
      </c>
      <c r="B17" s="253"/>
      <c r="C17" s="253"/>
      <c r="D17" s="157"/>
      <c r="E17" s="159"/>
      <c r="F17" s="159"/>
      <c r="G17" s="159"/>
      <c r="H17" s="159"/>
      <c r="I17" s="159"/>
      <c r="J17" s="159"/>
      <c r="K17" s="159"/>
    </row>
    <row r="18" spans="1:11" ht="28.2" customHeight="1" x14ac:dyDescent="0.3">
      <c r="A18" s="155" t="s">
        <v>8</v>
      </c>
      <c r="B18" s="155" t="s">
        <v>11</v>
      </c>
      <c r="C18" s="155" t="s">
        <v>12</v>
      </c>
      <c r="D18" s="130" t="s">
        <v>13</v>
      </c>
      <c r="E18" s="155" t="s">
        <v>0</v>
      </c>
      <c r="F18" s="155" t="s">
        <v>1</v>
      </c>
      <c r="G18" s="155" t="s">
        <v>2</v>
      </c>
      <c r="H18" s="155" t="s">
        <v>3</v>
      </c>
      <c r="I18" s="155" t="s">
        <v>14</v>
      </c>
      <c r="J18" s="155" t="s">
        <v>15</v>
      </c>
      <c r="K18" s="155" t="s">
        <v>4</v>
      </c>
    </row>
    <row r="19" spans="1:11" ht="28.2" customHeight="1" x14ac:dyDescent="0.3">
      <c r="A19" s="249">
        <v>2</v>
      </c>
      <c r="B19" s="17" t="s">
        <v>5</v>
      </c>
      <c r="C19" s="154" t="s">
        <v>33</v>
      </c>
      <c r="D19" s="107" t="s">
        <v>22</v>
      </c>
      <c r="E19" s="154" t="s">
        <v>26</v>
      </c>
      <c r="F19" s="154">
        <v>2</v>
      </c>
      <c r="G19" s="154">
        <v>0</v>
      </c>
      <c r="H19" s="154">
        <v>0</v>
      </c>
      <c r="I19" s="108">
        <v>2</v>
      </c>
      <c r="J19" s="108">
        <v>2</v>
      </c>
      <c r="K19" s="154">
        <v>2</v>
      </c>
    </row>
    <row r="20" spans="1:11" ht="28.2" customHeight="1" x14ac:dyDescent="0.3">
      <c r="A20" s="249"/>
      <c r="B20" s="17" t="s">
        <v>5</v>
      </c>
      <c r="C20" s="154" t="s">
        <v>34</v>
      </c>
      <c r="D20" s="107" t="s">
        <v>61</v>
      </c>
      <c r="E20" s="154" t="s">
        <v>26</v>
      </c>
      <c r="F20" s="154">
        <v>2</v>
      </c>
      <c r="G20" s="154">
        <v>0</v>
      </c>
      <c r="H20" s="154">
        <v>0</v>
      </c>
      <c r="I20" s="108">
        <v>2</v>
      </c>
      <c r="J20" s="108">
        <v>2</v>
      </c>
      <c r="K20" s="154">
        <v>2</v>
      </c>
    </row>
    <row r="21" spans="1:11" ht="28.2" customHeight="1" x14ac:dyDescent="0.3">
      <c r="A21" s="249"/>
      <c r="B21" s="17" t="s">
        <v>5</v>
      </c>
      <c r="C21" s="154" t="s">
        <v>35</v>
      </c>
      <c r="D21" s="107" t="s">
        <v>23</v>
      </c>
      <c r="E21" s="154" t="s">
        <v>26</v>
      </c>
      <c r="F21" s="154">
        <v>3</v>
      </c>
      <c r="G21" s="154">
        <v>0</v>
      </c>
      <c r="H21" s="154">
        <v>0</v>
      </c>
      <c r="I21" s="108">
        <v>3</v>
      </c>
      <c r="J21" s="108">
        <v>3</v>
      </c>
      <c r="K21" s="154">
        <v>3</v>
      </c>
    </row>
    <row r="22" spans="1:11" ht="28.2" customHeight="1" x14ac:dyDescent="0.3">
      <c r="A22" s="249"/>
      <c r="B22" s="17"/>
      <c r="C22" s="154" t="s">
        <v>62</v>
      </c>
      <c r="D22" s="107" t="s">
        <v>63</v>
      </c>
      <c r="E22" s="154" t="s">
        <v>26</v>
      </c>
      <c r="F22" s="109">
        <v>3</v>
      </c>
      <c r="G22" s="109">
        <v>1</v>
      </c>
      <c r="H22" s="109">
        <v>0</v>
      </c>
      <c r="I22" s="111">
        <v>4</v>
      </c>
      <c r="J22" s="108">
        <v>3.5</v>
      </c>
      <c r="K22" s="109">
        <v>6</v>
      </c>
    </row>
    <row r="23" spans="1:11" ht="28.2" customHeight="1" x14ac:dyDescent="0.3">
      <c r="A23" s="249"/>
      <c r="B23" s="17"/>
      <c r="C23" s="154" t="s">
        <v>64</v>
      </c>
      <c r="D23" s="107" t="s">
        <v>65</v>
      </c>
      <c r="E23" s="154" t="s">
        <v>26</v>
      </c>
      <c r="F23" s="109">
        <v>3</v>
      </c>
      <c r="G23" s="109">
        <v>0</v>
      </c>
      <c r="H23" s="109">
        <v>0</v>
      </c>
      <c r="I23" s="111">
        <v>3</v>
      </c>
      <c r="J23" s="108">
        <v>3</v>
      </c>
      <c r="K23" s="154">
        <v>5</v>
      </c>
    </row>
    <row r="24" spans="1:11" ht="28.2" customHeight="1" x14ac:dyDescent="0.3">
      <c r="A24" s="249"/>
      <c r="B24" s="17"/>
      <c r="C24" s="154" t="s">
        <v>66</v>
      </c>
      <c r="D24" s="107" t="s">
        <v>67</v>
      </c>
      <c r="E24" s="154" t="s">
        <v>26</v>
      </c>
      <c r="F24" s="109">
        <v>2</v>
      </c>
      <c r="G24" s="109">
        <v>0</v>
      </c>
      <c r="H24" s="109">
        <v>0</v>
      </c>
      <c r="I24" s="111">
        <v>2</v>
      </c>
      <c r="J24" s="108">
        <v>2</v>
      </c>
      <c r="K24" s="154">
        <v>4</v>
      </c>
    </row>
    <row r="25" spans="1:11" ht="28.2" customHeight="1" x14ac:dyDescent="0.3">
      <c r="A25" s="249"/>
      <c r="B25" s="17"/>
      <c r="C25" s="207" t="s">
        <v>68</v>
      </c>
      <c r="D25" s="107" t="s">
        <v>69</v>
      </c>
      <c r="E25" s="154" t="s">
        <v>26</v>
      </c>
      <c r="F25" s="109">
        <v>2</v>
      </c>
      <c r="G25" s="109">
        <v>0</v>
      </c>
      <c r="H25" s="109">
        <v>0</v>
      </c>
      <c r="I25" s="111">
        <v>2</v>
      </c>
      <c r="J25" s="108">
        <v>2</v>
      </c>
      <c r="K25" s="109">
        <v>4</v>
      </c>
    </row>
    <row r="26" spans="1:11" ht="28.2" customHeight="1" x14ac:dyDescent="0.3">
      <c r="A26" s="249"/>
      <c r="B26" s="17" t="s">
        <v>5</v>
      </c>
      <c r="C26" s="154" t="s">
        <v>70</v>
      </c>
      <c r="D26" s="107" t="s">
        <v>71</v>
      </c>
      <c r="E26" s="154" t="s">
        <v>26</v>
      </c>
      <c r="F26" s="109">
        <v>2</v>
      </c>
      <c r="G26" s="109">
        <v>0</v>
      </c>
      <c r="H26" s="109">
        <v>0</v>
      </c>
      <c r="I26" s="111">
        <v>2</v>
      </c>
      <c r="J26" s="108">
        <v>2</v>
      </c>
      <c r="K26" s="109">
        <v>4</v>
      </c>
    </row>
    <row r="27" spans="1:11" ht="28.2" customHeight="1" x14ac:dyDescent="0.3">
      <c r="A27" s="249"/>
      <c r="B27" s="250" t="s">
        <v>16</v>
      </c>
      <c r="C27" s="251"/>
      <c r="D27" s="251"/>
      <c r="E27" s="252"/>
      <c r="F27" s="158">
        <f>IF(SUM(F19:F26)&gt;0,SUM(F19:F26),"")</f>
        <v>19</v>
      </c>
      <c r="G27" s="158">
        <v>1</v>
      </c>
      <c r="H27" s="158">
        <v>0</v>
      </c>
      <c r="I27" s="158">
        <f>IF(SUM(I19:I26)&gt;0,SUM(I19:I26),"")</f>
        <v>20</v>
      </c>
      <c r="J27" s="158">
        <f>IF(SUM(J19:J26)&gt;0,SUM(J19:J26),"")</f>
        <v>19.5</v>
      </c>
      <c r="K27" s="158">
        <f>IF(SUM(K19:K26)&gt;0,SUM(K19:K26),"")</f>
        <v>30</v>
      </c>
    </row>
    <row r="28" spans="1:11" ht="27.6" customHeight="1" x14ac:dyDescent="0.3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ht="28.2" hidden="1" customHeight="1" x14ac:dyDescent="0.3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ht="28.2" customHeight="1" x14ac:dyDescent="0.3">
      <c r="A30" s="253" t="s">
        <v>72</v>
      </c>
      <c r="B30" s="253"/>
      <c r="C30" s="253"/>
      <c r="D30" s="157"/>
      <c r="E30" s="157"/>
      <c r="F30" s="157"/>
      <c r="G30" s="157"/>
      <c r="H30" s="157"/>
      <c r="I30" s="157"/>
      <c r="J30" s="157"/>
      <c r="K30" s="157"/>
    </row>
    <row r="31" spans="1:11" ht="28.2" customHeight="1" x14ac:dyDescent="0.3">
      <c r="A31" s="155" t="s">
        <v>8</v>
      </c>
      <c r="B31" s="155" t="s">
        <v>11</v>
      </c>
      <c r="C31" s="155" t="s">
        <v>12</v>
      </c>
      <c r="D31" s="130" t="s">
        <v>13</v>
      </c>
      <c r="E31" s="155" t="s">
        <v>0</v>
      </c>
      <c r="F31" s="155" t="s">
        <v>1</v>
      </c>
      <c r="G31" s="155" t="s">
        <v>2</v>
      </c>
      <c r="H31" s="155" t="s">
        <v>3</v>
      </c>
      <c r="I31" s="155" t="s">
        <v>14</v>
      </c>
      <c r="J31" s="155" t="s">
        <v>15</v>
      </c>
      <c r="K31" s="155" t="s">
        <v>4</v>
      </c>
    </row>
    <row r="32" spans="1:11" ht="28.2" customHeight="1" x14ac:dyDescent="0.3">
      <c r="A32" s="265">
        <v>3</v>
      </c>
      <c r="B32" s="155"/>
      <c r="C32" s="154" t="s">
        <v>73</v>
      </c>
      <c r="D32" s="107" t="s">
        <v>74</v>
      </c>
      <c r="E32" s="154" t="s">
        <v>26</v>
      </c>
      <c r="F32" s="109">
        <v>3</v>
      </c>
      <c r="G32" s="109">
        <v>0</v>
      </c>
      <c r="H32" s="109">
        <v>0</v>
      </c>
      <c r="I32" s="111">
        <v>3</v>
      </c>
      <c r="J32" s="111">
        <v>3</v>
      </c>
      <c r="K32" s="109">
        <v>5</v>
      </c>
    </row>
    <row r="33" spans="1:11" ht="28.2" customHeight="1" x14ac:dyDescent="0.3">
      <c r="A33" s="265"/>
      <c r="B33" s="17" t="s">
        <v>6</v>
      </c>
      <c r="C33" s="154" t="s">
        <v>75</v>
      </c>
      <c r="D33" s="107" t="s">
        <v>76</v>
      </c>
      <c r="E33" s="154" t="s">
        <v>26</v>
      </c>
      <c r="F33" s="109">
        <v>3</v>
      </c>
      <c r="G33" s="109">
        <v>0</v>
      </c>
      <c r="H33" s="109">
        <v>0</v>
      </c>
      <c r="I33" s="111">
        <v>3</v>
      </c>
      <c r="J33" s="111">
        <v>3</v>
      </c>
      <c r="K33" s="109">
        <v>4</v>
      </c>
    </row>
    <row r="34" spans="1:11" ht="28.2" customHeight="1" x14ac:dyDescent="0.3">
      <c r="A34" s="265"/>
      <c r="B34" s="17" t="s">
        <v>6</v>
      </c>
      <c r="C34" s="154" t="s">
        <v>77</v>
      </c>
      <c r="D34" s="107" t="s">
        <v>78</v>
      </c>
      <c r="E34" s="154" t="s">
        <v>26</v>
      </c>
      <c r="F34" s="109">
        <v>3</v>
      </c>
      <c r="G34" s="109">
        <v>1</v>
      </c>
      <c r="H34" s="208">
        <v>0</v>
      </c>
      <c r="I34" s="111">
        <v>4</v>
      </c>
      <c r="J34" s="108">
        <v>3.5</v>
      </c>
      <c r="K34" s="109">
        <v>6</v>
      </c>
    </row>
    <row r="35" spans="1:11" ht="28.2" customHeight="1" x14ac:dyDescent="0.3">
      <c r="A35" s="265"/>
      <c r="B35" s="17" t="s">
        <v>6</v>
      </c>
      <c r="C35" s="154" t="s">
        <v>79</v>
      </c>
      <c r="D35" s="107" t="s">
        <v>80</v>
      </c>
      <c r="E35" s="154" t="s">
        <v>26</v>
      </c>
      <c r="F35" s="109">
        <v>3</v>
      </c>
      <c r="G35" s="109">
        <v>0</v>
      </c>
      <c r="H35" s="109">
        <v>0</v>
      </c>
      <c r="I35" s="111">
        <v>3</v>
      </c>
      <c r="J35" s="111">
        <v>3</v>
      </c>
      <c r="K35" s="109">
        <v>4</v>
      </c>
    </row>
    <row r="36" spans="1:11" ht="28.2" customHeight="1" x14ac:dyDescent="0.3">
      <c r="A36" s="265"/>
      <c r="B36" s="17" t="s">
        <v>6</v>
      </c>
      <c r="C36" s="154" t="s">
        <v>81</v>
      </c>
      <c r="D36" s="107" t="s">
        <v>82</v>
      </c>
      <c r="E36" s="154" t="s">
        <v>26</v>
      </c>
      <c r="F36" s="109">
        <v>3</v>
      </c>
      <c r="G36" s="109">
        <v>0</v>
      </c>
      <c r="H36" s="109">
        <v>0</v>
      </c>
      <c r="I36" s="111">
        <v>3</v>
      </c>
      <c r="J36" s="111">
        <v>3</v>
      </c>
      <c r="K36" s="109">
        <v>4</v>
      </c>
    </row>
    <row r="37" spans="1:11" ht="28.2" customHeight="1" x14ac:dyDescent="0.3">
      <c r="A37" s="265"/>
      <c r="B37" s="17"/>
      <c r="C37" s="154"/>
      <c r="D37" s="107" t="s">
        <v>37</v>
      </c>
      <c r="E37" s="154" t="s">
        <v>24</v>
      </c>
      <c r="F37" s="109">
        <v>3</v>
      </c>
      <c r="G37" s="109">
        <v>0</v>
      </c>
      <c r="H37" s="109">
        <v>0</v>
      </c>
      <c r="I37" s="111">
        <v>3</v>
      </c>
      <c r="J37" s="111">
        <v>3</v>
      </c>
      <c r="K37" s="109">
        <v>4</v>
      </c>
    </row>
    <row r="38" spans="1:11" ht="28.2" customHeight="1" x14ac:dyDescent="0.3">
      <c r="A38" s="265"/>
      <c r="B38" s="17"/>
      <c r="C38" s="154"/>
      <c r="D38" s="107" t="s">
        <v>36</v>
      </c>
      <c r="E38" s="154" t="s">
        <v>24</v>
      </c>
      <c r="F38" s="109">
        <v>2</v>
      </c>
      <c r="G38" s="109">
        <v>0</v>
      </c>
      <c r="H38" s="109">
        <v>0</v>
      </c>
      <c r="I38" s="111">
        <v>2</v>
      </c>
      <c r="J38" s="111">
        <v>2</v>
      </c>
      <c r="K38" s="109">
        <v>3</v>
      </c>
    </row>
    <row r="39" spans="1:11" ht="28.2" customHeight="1" x14ac:dyDescent="0.3">
      <c r="A39" s="265"/>
      <c r="B39" s="254" t="s">
        <v>83</v>
      </c>
      <c r="C39" s="254"/>
      <c r="D39" s="254"/>
      <c r="E39" s="254"/>
      <c r="F39" s="254"/>
      <c r="G39" s="254"/>
      <c r="H39" s="254"/>
      <c r="I39" s="254"/>
      <c r="J39" s="254"/>
      <c r="K39" s="254"/>
    </row>
    <row r="40" spans="1:11" ht="28.2" customHeight="1" x14ac:dyDescent="0.3">
      <c r="A40" s="265"/>
      <c r="B40" s="18"/>
      <c r="C40" s="154" t="s">
        <v>409</v>
      </c>
      <c r="D40" s="107" t="s">
        <v>84</v>
      </c>
      <c r="E40" s="154" t="s">
        <v>24</v>
      </c>
      <c r="F40" s="154">
        <v>3</v>
      </c>
      <c r="G40" s="154" t="s">
        <v>85</v>
      </c>
      <c r="H40" s="154" t="s">
        <v>85</v>
      </c>
      <c r="I40" s="108">
        <v>3</v>
      </c>
      <c r="J40" s="108">
        <v>3</v>
      </c>
      <c r="K40" s="154">
        <v>4</v>
      </c>
    </row>
    <row r="41" spans="1:11" ht="28.2" customHeight="1" x14ac:dyDescent="0.3">
      <c r="A41" s="265"/>
      <c r="B41" s="18"/>
      <c r="C41" s="154" t="s">
        <v>410</v>
      </c>
      <c r="D41" s="107" t="s">
        <v>86</v>
      </c>
      <c r="E41" s="154" t="s">
        <v>24</v>
      </c>
      <c r="F41" s="154">
        <v>3</v>
      </c>
      <c r="G41" s="154" t="s">
        <v>85</v>
      </c>
      <c r="H41" s="154" t="s">
        <v>85</v>
      </c>
      <c r="I41" s="108">
        <v>3</v>
      </c>
      <c r="J41" s="108">
        <v>3</v>
      </c>
      <c r="K41" s="154">
        <v>4</v>
      </c>
    </row>
    <row r="42" spans="1:11" ht="28.2" customHeight="1" x14ac:dyDescent="0.3">
      <c r="A42" s="265"/>
      <c r="B42" s="18"/>
      <c r="C42" s="154" t="s">
        <v>411</v>
      </c>
      <c r="D42" s="107" t="s">
        <v>87</v>
      </c>
      <c r="E42" s="154" t="s">
        <v>24</v>
      </c>
      <c r="F42" s="154">
        <v>3</v>
      </c>
      <c r="G42" s="154" t="s">
        <v>85</v>
      </c>
      <c r="H42" s="154" t="s">
        <v>85</v>
      </c>
      <c r="I42" s="108">
        <v>3</v>
      </c>
      <c r="J42" s="108">
        <v>3</v>
      </c>
      <c r="K42" s="154">
        <v>4</v>
      </c>
    </row>
    <row r="43" spans="1:11" ht="28.2" customHeight="1" x14ac:dyDescent="0.3">
      <c r="A43" s="265"/>
      <c r="B43" s="209"/>
      <c r="C43" s="154" t="s">
        <v>88</v>
      </c>
      <c r="D43" s="107" t="s">
        <v>89</v>
      </c>
      <c r="E43" s="154" t="s">
        <v>24</v>
      </c>
      <c r="F43" s="109">
        <v>3</v>
      </c>
      <c r="G43" s="109">
        <v>0</v>
      </c>
      <c r="H43" s="109">
        <v>0</v>
      </c>
      <c r="I43" s="111">
        <v>3</v>
      </c>
      <c r="J43" s="111">
        <v>3</v>
      </c>
      <c r="K43" s="109">
        <v>4</v>
      </c>
    </row>
    <row r="44" spans="1:11" ht="28.2" customHeight="1" x14ac:dyDescent="0.3">
      <c r="A44" s="266"/>
      <c r="B44" s="250" t="s">
        <v>17</v>
      </c>
      <c r="C44" s="251"/>
      <c r="D44" s="251"/>
      <c r="E44" s="252"/>
      <c r="F44" s="158">
        <f>IF(SUM(F32:F38)&gt;0,SUM(F32:F38),"")</f>
        <v>20</v>
      </c>
      <c r="G44" s="158">
        <v>1</v>
      </c>
      <c r="H44" s="158">
        <v>0</v>
      </c>
      <c r="I44" s="158">
        <f>IF(SUM(I32:I38)&gt;0,SUM(I32:I38),"")</f>
        <v>21</v>
      </c>
      <c r="J44" s="158">
        <f>IF(SUM(J32:J38)&gt;0,SUM(J32:J38),"")</f>
        <v>20.5</v>
      </c>
      <c r="K44" s="158">
        <f>IF(SUM(K32:K38)&gt;0,SUM(K32:K38),"")</f>
        <v>30</v>
      </c>
    </row>
    <row r="45" spans="1:11" ht="28.2" customHeight="1" x14ac:dyDescent="0.3">
      <c r="A45" s="159"/>
      <c r="B45" s="167"/>
      <c r="C45" s="159"/>
      <c r="D45" s="160"/>
      <c r="E45" s="159"/>
      <c r="F45" s="159"/>
      <c r="G45" s="159"/>
      <c r="H45" s="159"/>
      <c r="I45" s="159"/>
      <c r="J45" s="159"/>
      <c r="K45" s="159"/>
    </row>
    <row r="46" spans="1:11" ht="28.2" customHeight="1" x14ac:dyDescent="0.3">
      <c r="A46" s="253" t="s">
        <v>90</v>
      </c>
      <c r="B46" s="253"/>
      <c r="C46" s="253"/>
      <c r="D46" s="157"/>
      <c r="E46" s="159"/>
      <c r="F46" s="159"/>
      <c r="G46" s="159"/>
      <c r="H46" s="159"/>
      <c r="I46" s="159"/>
      <c r="J46" s="159"/>
      <c r="K46" s="159"/>
    </row>
    <row r="47" spans="1:11" ht="28.2" customHeight="1" x14ac:dyDescent="0.3">
      <c r="A47" s="155" t="s">
        <v>8</v>
      </c>
      <c r="B47" s="155" t="s">
        <v>11</v>
      </c>
      <c r="C47" s="155" t="s">
        <v>12</v>
      </c>
      <c r="D47" s="130" t="s">
        <v>13</v>
      </c>
      <c r="E47" s="161" t="s">
        <v>0</v>
      </c>
      <c r="F47" s="161" t="s">
        <v>1</v>
      </c>
      <c r="G47" s="161" t="s">
        <v>2</v>
      </c>
      <c r="H47" s="161" t="s">
        <v>3</v>
      </c>
      <c r="I47" s="161" t="s">
        <v>14</v>
      </c>
      <c r="J47" s="161" t="s">
        <v>15</v>
      </c>
      <c r="K47" s="161" t="s">
        <v>4</v>
      </c>
    </row>
    <row r="48" spans="1:11" ht="28.2" customHeight="1" x14ac:dyDescent="0.3">
      <c r="A48" s="249">
        <v>4</v>
      </c>
      <c r="B48" s="17"/>
      <c r="C48" s="154" t="s">
        <v>91</v>
      </c>
      <c r="D48" s="107" t="s">
        <v>92</v>
      </c>
      <c r="E48" s="110" t="s">
        <v>26</v>
      </c>
      <c r="F48" s="109">
        <v>3</v>
      </c>
      <c r="G48" s="109">
        <v>0</v>
      </c>
      <c r="H48" s="109">
        <v>0</v>
      </c>
      <c r="I48" s="111">
        <v>3</v>
      </c>
      <c r="J48" s="111">
        <v>3</v>
      </c>
      <c r="K48" s="109">
        <v>5</v>
      </c>
    </row>
    <row r="49" spans="1:11" ht="28.2" customHeight="1" x14ac:dyDescent="0.3">
      <c r="A49" s="249"/>
      <c r="B49" s="17"/>
      <c r="C49" s="154" t="s">
        <v>93</v>
      </c>
      <c r="D49" s="107" t="s">
        <v>94</v>
      </c>
      <c r="E49" s="110" t="s">
        <v>26</v>
      </c>
      <c r="F49" s="109">
        <v>3</v>
      </c>
      <c r="G49" s="109">
        <v>0</v>
      </c>
      <c r="H49" s="109">
        <v>0</v>
      </c>
      <c r="I49" s="111">
        <v>3</v>
      </c>
      <c r="J49" s="111">
        <v>3</v>
      </c>
      <c r="K49" s="109">
        <v>4</v>
      </c>
    </row>
    <row r="50" spans="1:11" ht="28.2" customHeight="1" x14ac:dyDescent="0.3">
      <c r="A50" s="249"/>
      <c r="B50" s="17"/>
      <c r="C50" s="154" t="s">
        <v>95</v>
      </c>
      <c r="D50" s="107" t="s">
        <v>96</v>
      </c>
      <c r="E50" s="110" t="s">
        <v>26</v>
      </c>
      <c r="F50" s="109">
        <v>3</v>
      </c>
      <c r="G50" s="109">
        <v>1</v>
      </c>
      <c r="H50" s="109">
        <v>0</v>
      </c>
      <c r="I50" s="111">
        <v>4</v>
      </c>
      <c r="J50" s="111">
        <v>3.5</v>
      </c>
      <c r="K50" s="109">
        <v>6</v>
      </c>
    </row>
    <row r="51" spans="1:11" ht="28.2" customHeight="1" x14ac:dyDescent="0.3">
      <c r="A51" s="249"/>
      <c r="B51" s="17"/>
      <c r="C51" s="207" t="s">
        <v>97</v>
      </c>
      <c r="D51" s="107" t="s">
        <v>98</v>
      </c>
      <c r="E51" s="110" t="s">
        <v>26</v>
      </c>
      <c r="F51" s="109">
        <v>3</v>
      </c>
      <c r="G51" s="109">
        <v>0</v>
      </c>
      <c r="H51" s="109">
        <v>0</v>
      </c>
      <c r="I51" s="111">
        <v>3</v>
      </c>
      <c r="J51" s="111">
        <v>3</v>
      </c>
      <c r="K51" s="210">
        <v>4</v>
      </c>
    </row>
    <row r="52" spans="1:11" ht="28.2" customHeight="1" x14ac:dyDescent="0.3">
      <c r="A52" s="249"/>
      <c r="B52" s="17"/>
      <c r="C52" s="154" t="s">
        <v>99</v>
      </c>
      <c r="D52" s="107" t="s">
        <v>100</v>
      </c>
      <c r="E52" s="110" t="s">
        <v>26</v>
      </c>
      <c r="F52" s="109">
        <v>3</v>
      </c>
      <c r="G52" s="109">
        <v>0</v>
      </c>
      <c r="H52" s="109">
        <v>0</v>
      </c>
      <c r="I52" s="111">
        <v>3</v>
      </c>
      <c r="J52" s="111">
        <v>3</v>
      </c>
      <c r="K52" s="210">
        <v>4</v>
      </c>
    </row>
    <row r="53" spans="1:11" ht="28.2" customHeight="1" x14ac:dyDescent="0.3">
      <c r="A53" s="249"/>
      <c r="B53" s="17"/>
      <c r="C53" s="154"/>
      <c r="D53" s="107" t="s">
        <v>40</v>
      </c>
      <c r="E53" s="110" t="s">
        <v>24</v>
      </c>
      <c r="F53" s="109">
        <v>3</v>
      </c>
      <c r="G53" s="109">
        <v>0</v>
      </c>
      <c r="H53" s="109">
        <v>0</v>
      </c>
      <c r="I53" s="111">
        <v>3</v>
      </c>
      <c r="J53" s="111">
        <v>3</v>
      </c>
      <c r="K53" s="210">
        <v>4</v>
      </c>
    </row>
    <row r="54" spans="1:11" ht="28.2" customHeight="1" x14ac:dyDescent="0.3">
      <c r="A54" s="249"/>
      <c r="B54" s="17" t="s">
        <v>5</v>
      </c>
      <c r="C54" s="154"/>
      <c r="D54" s="107" t="s">
        <v>39</v>
      </c>
      <c r="E54" s="110" t="s">
        <v>24</v>
      </c>
      <c r="F54" s="109">
        <v>2</v>
      </c>
      <c r="G54" s="109">
        <v>0</v>
      </c>
      <c r="H54" s="109">
        <v>0</v>
      </c>
      <c r="I54" s="111">
        <v>2</v>
      </c>
      <c r="J54" s="111">
        <v>2</v>
      </c>
      <c r="K54" s="109">
        <v>3</v>
      </c>
    </row>
    <row r="55" spans="1:11" ht="28.2" customHeight="1" x14ac:dyDescent="0.3">
      <c r="A55" s="249"/>
      <c r="B55" s="254" t="s">
        <v>101</v>
      </c>
      <c r="C55" s="254"/>
      <c r="D55" s="254"/>
      <c r="E55" s="254"/>
      <c r="F55" s="254"/>
      <c r="G55" s="254"/>
      <c r="H55" s="254"/>
      <c r="I55" s="254"/>
      <c r="J55" s="254"/>
      <c r="K55" s="254"/>
    </row>
    <row r="56" spans="1:11" ht="28.2" customHeight="1" x14ac:dyDescent="0.3">
      <c r="A56" s="249"/>
      <c r="B56" s="155"/>
      <c r="C56" s="154" t="s">
        <v>412</v>
      </c>
      <c r="D56" s="107" t="s">
        <v>102</v>
      </c>
      <c r="E56" s="154" t="s">
        <v>24</v>
      </c>
      <c r="F56" s="154">
        <v>3</v>
      </c>
      <c r="G56" s="154">
        <v>0</v>
      </c>
      <c r="H56" s="154">
        <v>0</v>
      </c>
      <c r="I56" s="58">
        <v>3</v>
      </c>
      <c r="J56" s="58">
        <v>3</v>
      </c>
      <c r="K56" s="154">
        <v>4</v>
      </c>
    </row>
    <row r="57" spans="1:11" ht="28.2" customHeight="1" x14ac:dyDescent="0.3">
      <c r="A57" s="249"/>
      <c r="B57" s="155"/>
      <c r="C57" s="154" t="s">
        <v>413</v>
      </c>
      <c r="D57" s="107" t="s">
        <v>103</v>
      </c>
      <c r="E57" s="154" t="s">
        <v>24</v>
      </c>
      <c r="F57" s="154">
        <v>3</v>
      </c>
      <c r="G57" s="154" t="s">
        <v>85</v>
      </c>
      <c r="H57" s="154" t="s">
        <v>85</v>
      </c>
      <c r="I57" s="58">
        <v>3</v>
      </c>
      <c r="J57" s="58">
        <v>3</v>
      </c>
      <c r="K57" s="154">
        <v>4</v>
      </c>
    </row>
    <row r="58" spans="1:11" ht="28.2" customHeight="1" x14ac:dyDescent="0.3">
      <c r="A58" s="249"/>
      <c r="B58" s="155"/>
      <c r="C58" s="154" t="s">
        <v>414</v>
      </c>
      <c r="D58" s="107" t="s">
        <v>104</v>
      </c>
      <c r="E58" s="154" t="s">
        <v>24</v>
      </c>
      <c r="F58" s="154">
        <v>3</v>
      </c>
      <c r="G58" s="154" t="s">
        <v>85</v>
      </c>
      <c r="H58" s="154" t="s">
        <v>85</v>
      </c>
      <c r="I58" s="58">
        <v>3</v>
      </c>
      <c r="J58" s="58">
        <v>3</v>
      </c>
      <c r="K58" s="154">
        <v>4</v>
      </c>
    </row>
    <row r="59" spans="1:11" ht="28.2" customHeight="1" x14ac:dyDescent="0.3">
      <c r="A59" s="249"/>
      <c r="B59" s="153"/>
      <c r="C59" s="154" t="s">
        <v>105</v>
      </c>
      <c r="D59" s="107" t="s">
        <v>106</v>
      </c>
      <c r="E59" s="110" t="s">
        <v>24</v>
      </c>
      <c r="F59" s="109">
        <v>3</v>
      </c>
      <c r="G59" s="109">
        <v>0</v>
      </c>
      <c r="H59" s="109">
        <v>0</v>
      </c>
      <c r="I59" s="111">
        <v>3</v>
      </c>
      <c r="J59" s="111">
        <v>3</v>
      </c>
      <c r="K59" s="109">
        <v>4</v>
      </c>
    </row>
    <row r="60" spans="1:11" ht="28.2" customHeight="1" x14ac:dyDescent="0.3">
      <c r="A60" s="249"/>
      <c r="B60" s="250" t="s">
        <v>16</v>
      </c>
      <c r="C60" s="251"/>
      <c r="D60" s="251"/>
      <c r="E60" s="252"/>
      <c r="F60" s="158">
        <f>IF(SUM(F48:F54)&gt;0,SUM(F48:F54),"")</f>
        <v>20</v>
      </c>
      <c r="G60" s="158">
        <v>1</v>
      </c>
      <c r="H60" s="158">
        <v>0</v>
      </c>
      <c r="I60" s="158">
        <f>IF(SUM(I48:I54)&gt;0,SUM(I48:I54),"")</f>
        <v>21</v>
      </c>
      <c r="J60" s="158">
        <f>IF(SUM(J48:J54)&gt;0,SUM(J48:J54),"")</f>
        <v>20.5</v>
      </c>
      <c r="K60" s="158">
        <f>IF(SUM(K48:K54)&gt;0,SUM(K48:K54),"")</f>
        <v>30</v>
      </c>
    </row>
    <row r="61" spans="1:11" ht="28.2" customHeight="1" x14ac:dyDescent="0.3">
      <c r="A61" s="159" t="s">
        <v>6</v>
      </c>
      <c r="B61" s="167"/>
      <c r="C61" s="159"/>
      <c r="D61" s="160"/>
      <c r="E61" s="159"/>
      <c r="F61" s="159"/>
      <c r="G61" s="159"/>
      <c r="H61" s="159"/>
      <c r="I61" s="159"/>
      <c r="J61" s="159"/>
      <c r="K61" s="159"/>
    </row>
    <row r="62" spans="1:11" ht="22.2" customHeight="1" x14ac:dyDescent="0.3">
      <c r="A62" s="159"/>
      <c r="B62" s="167"/>
      <c r="C62" s="159"/>
      <c r="D62" s="160"/>
      <c r="E62" s="159"/>
      <c r="F62" s="159"/>
      <c r="G62" s="159"/>
      <c r="H62" s="159"/>
      <c r="I62" s="159"/>
      <c r="J62" s="159"/>
      <c r="K62" s="159"/>
    </row>
    <row r="63" spans="1:11" ht="28.2" hidden="1" customHeight="1" x14ac:dyDescent="0.3">
      <c r="A63" s="159"/>
      <c r="B63" s="167"/>
      <c r="C63" s="159"/>
      <c r="D63" s="160"/>
      <c r="E63" s="159"/>
      <c r="F63" s="159"/>
      <c r="G63" s="159"/>
      <c r="H63" s="159"/>
      <c r="I63" s="159"/>
      <c r="J63" s="159"/>
      <c r="K63" s="159"/>
    </row>
    <row r="64" spans="1:11" ht="28.2" hidden="1" customHeight="1" x14ac:dyDescent="0.3">
      <c r="A64" s="253" t="s">
        <v>107</v>
      </c>
      <c r="B64" s="253"/>
      <c r="C64" s="253"/>
      <c r="D64" s="157"/>
      <c r="E64" s="159"/>
      <c r="F64" s="159"/>
      <c r="G64" s="159"/>
      <c r="H64" s="159"/>
      <c r="I64" s="159"/>
      <c r="J64" s="159"/>
      <c r="K64" s="159"/>
    </row>
    <row r="65" spans="1:11" ht="28.2" customHeight="1" x14ac:dyDescent="0.3">
      <c r="A65" s="155" t="s">
        <v>8</v>
      </c>
      <c r="B65" s="155" t="s">
        <v>11</v>
      </c>
      <c r="C65" s="155" t="s">
        <v>12</v>
      </c>
      <c r="D65" s="130" t="s">
        <v>13</v>
      </c>
      <c r="E65" s="155" t="s">
        <v>0</v>
      </c>
      <c r="F65" s="155" t="s">
        <v>1</v>
      </c>
      <c r="G65" s="155" t="s">
        <v>2</v>
      </c>
      <c r="H65" s="155" t="s">
        <v>3</v>
      </c>
      <c r="I65" s="155" t="s">
        <v>14</v>
      </c>
      <c r="J65" s="155" t="s">
        <v>15</v>
      </c>
      <c r="K65" s="155" t="s">
        <v>4</v>
      </c>
    </row>
    <row r="66" spans="1:11" ht="28.2" customHeight="1" x14ac:dyDescent="0.3">
      <c r="A66" s="249">
        <v>5</v>
      </c>
      <c r="B66" s="17" t="s">
        <v>5</v>
      </c>
      <c r="C66" s="154" t="s">
        <v>108</v>
      </c>
      <c r="D66" s="107" t="s">
        <v>109</v>
      </c>
      <c r="E66" s="110" t="s">
        <v>26</v>
      </c>
      <c r="F66" s="109">
        <v>3</v>
      </c>
      <c r="G66" s="109">
        <v>0</v>
      </c>
      <c r="H66" s="109">
        <v>0</v>
      </c>
      <c r="I66" s="111">
        <v>3</v>
      </c>
      <c r="J66" s="111">
        <v>3</v>
      </c>
      <c r="K66" s="109">
        <v>5</v>
      </c>
    </row>
    <row r="67" spans="1:11" ht="28.2" customHeight="1" x14ac:dyDescent="0.3">
      <c r="A67" s="249"/>
      <c r="B67" s="17"/>
      <c r="C67" s="154" t="s">
        <v>110</v>
      </c>
      <c r="D67" s="107" t="s">
        <v>111</v>
      </c>
      <c r="E67" s="110" t="s">
        <v>26</v>
      </c>
      <c r="F67" s="109">
        <v>3</v>
      </c>
      <c r="G67" s="109">
        <v>0</v>
      </c>
      <c r="H67" s="109">
        <v>0</v>
      </c>
      <c r="I67" s="111">
        <v>3</v>
      </c>
      <c r="J67" s="111">
        <v>3</v>
      </c>
      <c r="K67" s="109">
        <v>5</v>
      </c>
    </row>
    <row r="68" spans="1:11" ht="28.2" customHeight="1" x14ac:dyDescent="0.3">
      <c r="A68" s="249"/>
      <c r="B68" s="17" t="s">
        <v>5</v>
      </c>
      <c r="C68" s="154" t="s">
        <v>112</v>
      </c>
      <c r="D68" s="107" t="s">
        <v>113</v>
      </c>
      <c r="E68" s="110" t="s">
        <v>26</v>
      </c>
      <c r="F68" s="109">
        <v>3</v>
      </c>
      <c r="G68" s="109">
        <v>0</v>
      </c>
      <c r="H68" s="109">
        <v>0</v>
      </c>
      <c r="I68" s="111">
        <v>3</v>
      </c>
      <c r="J68" s="111">
        <v>3</v>
      </c>
      <c r="K68" s="109">
        <v>5</v>
      </c>
    </row>
    <row r="69" spans="1:11" ht="28.2" customHeight="1" x14ac:dyDescent="0.3">
      <c r="A69" s="249"/>
      <c r="B69" s="17" t="s">
        <v>6</v>
      </c>
      <c r="C69" s="154" t="s">
        <v>114</v>
      </c>
      <c r="D69" s="107" t="s">
        <v>115</v>
      </c>
      <c r="E69" s="110" t="s">
        <v>26</v>
      </c>
      <c r="F69" s="109">
        <v>3</v>
      </c>
      <c r="G69" s="109">
        <v>0</v>
      </c>
      <c r="H69" s="109">
        <v>0</v>
      </c>
      <c r="I69" s="111">
        <v>3</v>
      </c>
      <c r="J69" s="111">
        <v>3</v>
      </c>
      <c r="K69" s="109">
        <v>4</v>
      </c>
    </row>
    <row r="70" spans="1:11" ht="28.2" customHeight="1" x14ac:dyDescent="0.3">
      <c r="A70" s="249"/>
      <c r="B70" s="17" t="s">
        <v>5</v>
      </c>
      <c r="C70" s="154"/>
      <c r="D70" s="107" t="s">
        <v>116</v>
      </c>
      <c r="E70" s="110" t="s">
        <v>24</v>
      </c>
      <c r="F70" s="109">
        <v>3</v>
      </c>
      <c r="G70" s="109">
        <v>0</v>
      </c>
      <c r="H70" s="109">
        <v>0</v>
      </c>
      <c r="I70" s="111">
        <v>3</v>
      </c>
      <c r="J70" s="111">
        <v>3</v>
      </c>
      <c r="K70" s="109">
        <v>4</v>
      </c>
    </row>
    <row r="71" spans="1:11" ht="28.2" customHeight="1" x14ac:dyDescent="0.3">
      <c r="A71" s="249"/>
      <c r="B71" s="17" t="s">
        <v>6</v>
      </c>
      <c r="C71" s="154"/>
      <c r="D71" s="107" t="s">
        <v>117</v>
      </c>
      <c r="E71" s="110" t="s">
        <v>24</v>
      </c>
      <c r="F71" s="109">
        <v>3</v>
      </c>
      <c r="G71" s="109">
        <v>0</v>
      </c>
      <c r="H71" s="109">
        <v>0</v>
      </c>
      <c r="I71" s="111">
        <v>3</v>
      </c>
      <c r="J71" s="111">
        <v>3</v>
      </c>
      <c r="K71" s="109">
        <v>4</v>
      </c>
    </row>
    <row r="72" spans="1:11" ht="28.2" customHeight="1" x14ac:dyDescent="0.3">
      <c r="A72" s="249"/>
      <c r="B72" s="17"/>
      <c r="C72" s="154"/>
      <c r="D72" s="130" t="s">
        <v>41</v>
      </c>
      <c r="E72" s="211" t="s">
        <v>24</v>
      </c>
      <c r="F72" s="211">
        <v>2</v>
      </c>
      <c r="G72" s="211">
        <v>0</v>
      </c>
      <c r="H72" s="211">
        <v>0</v>
      </c>
      <c r="I72" s="212">
        <v>2</v>
      </c>
      <c r="J72" s="212">
        <v>2</v>
      </c>
      <c r="K72" s="211">
        <v>3</v>
      </c>
    </row>
    <row r="73" spans="1:11" ht="28.2" customHeight="1" x14ac:dyDescent="0.3">
      <c r="A73" s="249"/>
      <c r="B73" s="254" t="s">
        <v>118</v>
      </c>
      <c r="C73" s="254"/>
      <c r="D73" s="254"/>
      <c r="E73" s="254"/>
      <c r="F73" s="254"/>
      <c r="G73" s="254"/>
      <c r="H73" s="254"/>
      <c r="I73" s="254"/>
      <c r="J73" s="254"/>
      <c r="K73" s="254"/>
    </row>
    <row r="74" spans="1:11" ht="28.2" customHeight="1" x14ac:dyDescent="0.3">
      <c r="A74" s="249"/>
      <c r="B74" s="155"/>
      <c r="C74" s="154" t="s">
        <v>119</v>
      </c>
      <c r="D74" s="107" t="s">
        <v>120</v>
      </c>
      <c r="E74" s="154" t="s">
        <v>24</v>
      </c>
      <c r="F74" s="154" t="s">
        <v>121</v>
      </c>
      <c r="G74" s="154" t="s">
        <v>85</v>
      </c>
      <c r="H74" s="154" t="s">
        <v>85</v>
      </c>
      <c r="I74" s="108" t="s">
        <v>121</v>
      </c>
      <c r="J74" s="108" t="s">
        <v>121</v>
      </c>
      <c r="K74" s="154" t="s">
        <v>122</v>
      </c>
    </row>
    <row r="75" spans="1:11" ht="28.2" customHeight="1" x14ac:dyDescent="0.3">
      <c r="A75" s="249"/>
      <c r="B75" s="155"/>
      <c r="C75" s="154" t="s">
        <v>123</v>
      </c>
      <c r="D75" s="107" t="s">
        <v>124</v>
      </c>
      <c r="E75" s="154" t="s">
        <v>24</v>
      </c>
      <c r="F75" s="154" t="s">
        <v>121</v>
      </c>
      <c r="G75" s="154" t="s">
        <v>85</v>
      </c>
      <c r="H75" s="154" t="s">
        <v>85</v>
      </c>
      <c r="I75" s="108" t="s">
        <v>121</v>
      </c>
      <c r="J75" s="108" t="s">
        <v>121</v>
      </c>
      <c r="K75" s="154" t="s">
        <v>122</v>
      </c>
    </row>
    <row r="76" spans="1:11" ht="28.2" customHeight="1" x14ac:dyDescent="0.3">
      <c r="A76" s="249"/>
      <c r="B76" s="17" t="s">
        <v>6</v>
      </c>
      <c r="C76" s="154" t="s">
        <v>125</v>
      </c>
      <c r="D76" s="107" t="s">
        <v>126</v>
      </c>
      <c r="E76" s="154" t="s">
        <v>24</v>
      </c>
      <c r="F76" s="154" t="s">
        <v>121</v>
      </c>
      <c r="G76" s="154" t="s">
        <v>85</v>
      </c>
      <c r="H76" s="154" t="s">
        <v>85</v>
      </c>
      <c r="I76" s="108" t="s">
        <v>121</v>
      </c>
      <c r="J76" s="108" t="s">
        <v>121</v>
      </c>
      <c r="K76" s="154" t="s">
        <v>122</v>
      </c>
    </row>
    <row r="77" spans="1:11" ht="28.2" customHeight="1" x14ac:dyDescent="0.3">
      <c r="A77" s="249"/>
      <c r="B77" s="155"/>
      <c r="C77" s="154" t="s">
        <v>127</v>
      </c>
      <c r="D77" s="107" t="s">
        <v>128</v>
      </c>
      <c r="E77" s="154" t="s">
        <v>24</v>
      </c>
      <c r="F77" s="154" t="s">
        <v>121</v>
      </c>
      <c r="G77" s="154" t="s">
        <v>85</v>
      </c>
      <c r="H77" s="154" t="s">
        <v>85</v>
      </c>
      <c r="I77" s="108" t="s">
        <v>121</v>
      </c>
      <c r="J77" s="108" t="s">
        <v>121</v>
      </c>
      <c r="K77" s="154" t="s">
        <v>122</v>
      </c>
    </row>
    <row r="78" spans="1:11" ht="28.2" customHeight="1" x14ac:dyDescent="0.3">
      <c r="A78" s="249"/>
      <c r="B78" s="250" t="s">
        <v>7</v>
      </c>
      <c r="C78" s="251"/>
      <c r="D78" s="251"/>
      <c r="E78" s="252"/>
      <c r="F78" s="158">
        <v>20</v>
      </c>
      <c r="G78" s="158">
        <v>0</v>
      </c>
      <c r="H78" s="158">
        <v>0</v>
      </c>
      <c r="I78" s="158">
        <v>20</v>
      </c>
      <c r="J78" s="158">
        <v>20</v>
      </c>
      <c r="K78" s="158">
        <v>30</v>
      </c>
    </row>
    <row r="79" spans="1:11" ht="28.2" customHeight="1" x14ac:dyDescent="0.3">
      <c r="A79" s="159"/>
      <c r="B79" s="167"/>
      <c r="C79" s="159"/>
      <c r="D79" s="160"/>
      <c r="E79" s="159"/>
      <c r="F79" s="159"/>
      <c r="G79" s="159"/>
      <c r="H79" s="159"/>
      <c r="I79" s="159"/>
      <c r="J79" s="159"/>
      <c r="K79" s="159"/>
    </row>
    <row r="80" spans="1:11" ht="28.2" customHeight="1" x14ac:dyDescent="0.3">
      <c r="A80" s="253" t="s">
        <v>129</v>
      </c>
      <c r="B80" s="253"/>
      <c r="C80" s="253"/>
      <c r="D80" s="157"/>
      <c r="E80" s="159"/>
      <c r="F80" s="159"/>
      <c r="G80" s="159"/>
      <c r="H80" s="159"/>
      <c r="I80" s="159"/>
      <c r="J80" s="159"/>
      <c r="K80" s="159"/>
    </row>
    <row r="81" spans="1:11" ht="28.2" customHeight="1" x14ac:dyDescent="0.3">
      <c r="A81" s="155" t="s">
        <v>8</v>
      </c>
      <c r="B81" s="155" t="s">
        <v>11</v>
      </c>
      <c r="C81" s="155" t="s">
        <v>12</v>
      </c>
      <c r="D81" s="130" t="s">
        <v>13</v>
      </c>
      <c r="E81" s="155" t="s">
        <v>0</v>
      </c>
      <c r="F81" s="155" t="s">
        <v>1</v>
      </c>
      <c r="G81" s="155" t="s">
        <v>2</v>
      </c>
      <c r="H81" s="155" t="s">
        <v>3</v>
      </c>
      <c r="I81" s="155" t="s">
        <v>14</v>
      </c>
      <c r="J81" s="155" t="s">
        <v>15</v>
      </c>
      <c r="K81" s="155" t="s">
        <v>4</v>
      </c>
    </row>
    <row r="82" spans="1:11" ht="28.2" customHeight="1" x14ac:dyDescent="0.3">
      <c r="A82" s="249">
        <v>6</v>
      </c>
      <c r="B82" s="17" t="s">
        <v>5</v>
      </c>
      <c r="C82" s="154" t="s">
        <v>130</v>
      </c>
      <c r="D82" s="107" t="s">
        <v>131</v>
      </c>
      <c r="E82" s="154" t="s">
        <v>26</v>
      </c>
      <c r="F82" s="109">
        <v>3</v>
      </c>
      <c r="G82" s="109">
        <v>0</v>
      </c>
      <c r="H82" s="109">
        <v>0</v>
      </c>
      <c r="I82" s="108">
        <v>3</v>
      </c>
      <c r="J82" s="111">
        <v>3</v>
      </c>
      <c r="K82" s="109">
        <v>5</v>
      </c>
    </row>
    <row r="83" spans="1:11" ht="28.2" customHeight="1" x14ac:dyDescent="0.3">
      <c r="A83" s="249"/>
      <c r="B83" s="17" t="s">
        <v>5</v>
      </c>
      <c r="C83" s="154" t="s">
        <v>132</v>
      </c>
      <c r="D83" s="107" t="s">
        <v>133</v>
      </c>
      <c r="E83" s="154" t="s">
        <v>26</v>
      </c>
      <c r="F83" s="109">
        <v>3</v>
      </c>
      <c r="G83" s="109">
        <v>0</v>
      </c>
      <c r="H83" s="109">
        <v>0</v>
      </c>
      <c r="I83" s="108">
        <v>3</v>
      </c>
      <c r="J83" s="111">
        <v>3</v>
      </c>
      <c r="K83" s="109">
        <v>5</v>
      </c>
    </row>
    <row r="84" spans="1:11" ht="28.2" customHeight="1" x14ac:dyDescent="0.3">
      <c r="A84" s="249"/>
      <c r="B84" s="17" t="s">
        <v>5</v>
      </c>
      <c r="C84" s="154" t="s">
        <v>134</v>
      </c>
      <c r="D84" s="107" t="s">
        <v>135</v>
      </c>
      <c r="E84" s="154" t="s">
        <v>26</v>
      </c>
      <c r="F84" s="109">
        <v>3</v>
      </c>
      <c r="G84" s="109">
        <v>0</v>
      </c>
      <c r="H84" s="109">
        <v>0</v>
      </c>
      <c r="I84" s="108">
        <v>3</v>
      </c>
      <c r="J84" s="111">
        <v>3</v>
      </c>
      <c r="K84" s="109">
        <v>5</v>
      </c>
    </row>
    <row r="85" spans="1:11" ht="28.2" customHeight="1" x14ac:dyDescent="0.3">
      <c r="A85" s="249"/>
      <c r="B85" s="17" t="s">
        <v>5</v>
      </c>
      <c r="C85" s="154" t="s">
        <v>136</v>
      </c>
      <c r="D85" s="107" t="s">
        <v>137</v>
      </c>
      <c r="E85" s="154" t="s">
        <v>26</v>
      </c>
      <c r="F85" s="109">
        <v>3</v>
      </c>
      <c r="G85" s="109">
        <v>0</v>
      </c>
      <c r="H85" s="109">
        <v>0</v>
      </c>
      <c r="I85" s="108">
        <v>3</v>
      </c>
      <c r="J85" s="111">
        <v>3</v>
      </c>
      <c r="K85" s="109">
        <v>4</v>
      </c>
    </row>
    <row r="86" spans="1:11" ht="28.2" customHeight="1" x14ac:dyDescent="0.3">
      <c r="A86" s="249"/>
      <c r="B86" s="17"/>
      <c r="C86" s="154"/>
      <c r="D86" s="107" t="s">
        <v>138</v>
      </c>
      <c r="E86" s="154" t="s">
        <v>24</v>
      </c>
      <c r="F86" s="109">
        <v>3</v>
      </c>
      <c r="G86" s="109">
        <v>0</v>
      </c>
      <c r="H86" s="109">
        <v>0</v>
      </c>
      <c r="I86" s="108">
        <v>3</v>
      </c>
      <c r="J86" s="111">
        <v>3</v>
      </c>
      <c r="K86" s="109">
        <v>4</v>
      </c>
    </row>
    <row r="87" spans="1:11" ht="28.2" customHeight="1" x14ac:dyDescent="0.3">
      <c r="A87" s="249"/>
      <c r="B87" s="17"/>
      <c r="C87" s="154"/>
      <c r="D87" s="107" t="s">
        <v>139</v>
      </c>
      <c r="E87" s="154" t="s">
        <v>24</v>
      </c>
      <c r="F87" s="109">
        <v>3</v>
      </c>
      <c r="G87" s="109">
        <v>0</v>
      </c>
      <c r="H87" s="109">
        <v>0</v>
      </c>
      <c r="I87" s="108">
        <v>3</v>
      </c>
      <c r="J87" s="111">
        <v>3</v>
      </c>
      <c r="K87" s="109">
        <v>4</v>
      </c>
    </row>
    <row r="88" spans="1:11" ht="28.2" customHeight="1" x14ac:dyDescent="0.3">
      <c r="A88" s="249"/>
      <c r="B88" s="17"/>
      <c r="C88" s="154"/>
      <c r="D88" s="130" t="s">
        <v>42</v>
      </c>
      <c r="E88" s="213" t="s">
        <v>24</v>
      </c>
      <c r="F88" s="211">
        <v>2</v>
      </c>
      <c r="G88" s="211">
        <v>0</v>
      </c>
      <c r="H88" s="211">
        <v>0</v>
      </c>
      <c r="I88" s="212">
        <v>2</v>
      </c>
      <c r="J88" s="212">
        <v>2</v>
      </c>
      <c r="K88" s="211">
        <v>3</v>
      </c>
    </row>
    <row r="89" spans="1:11" ht="28.2" customHeight="1" x14ac:dyDescent="0.3">
      <c r="A89" s="249"/>
      <c r="B89" s="254" t="s">
        <v>118</v>
      </c>
      <c r="C89" s="254"/>
      <c r="D89" s="254"/>
      <c r="E89" s="254"/>
      <c r="F89" s="254"/>
      <c r="G89" s="254"/>
      <c r="H89" s="254"/>
      <c r="I89" s="254"/>
      <c r="J89" s="254"/>
      <c r="K89" s="254"/>
    </row>
    <row r="90" spans="1:11" ht="28.2" customHeight="1" x14ac:dyDescent="0.3">
      <c r="A90" s="249"/>
      <c r="B90" s="155"/>
      <c r="C90" s="154" t="s">
        <v>140</v>
      </c>
      <c r="D90" s="214" t="s">
        <v>141</v>
      </c>
      <c r="E90" s="154" t="s">
        <v>24</v>
      </c>
      <c r="F90" s="109">
        <v>3</v>
      </c>
      <c r="G90" s="109">
        <v>0</v>
      </c>
      <c r="H90" s="109">
        <v>0</v>
      </c>
      <c r="I90" s="108">
        <v>3</v>
      </c>
      <c r="J90" s="111">
        <v>3</v>
      </c>
      <c r="K90" s="109">
        <v>4</v>
      </c>
    </row>
    <row r="91" spans="1:11" ht="28.2" customHeight="1" x14ac:dyDescent="0.3">
      <c r="A91" s="249"/>
      <c r="B91" s="155"/>
      <c r="C91" s="154" t="s">
        <v>142</v>
      </c>
      <c r="D91" s="214" t="s">
        <v>143</v>
      </c>
      <c r="E91" s="154" t="s">
        <v>24</v>
      </c>
      <c r="F91" s="109">
        <v>3</v>
      </c>
      <c r="G91" s="109">
        <v>0</v>
      </c>
      <c r="H91" s="109">
        <v>0</v>
      </c>
      <c r="I91" s="108">
        <v>3</v>
      </c>
      <c r="J91" s="111">
        <v>3</v>
      </c>
      <c r="K91" s="109">
        <v>4</v>
      </c>
    </row>
    <row r="92" spans="1:11" ht="28.2" customHeight="1" x14ac:dyDescent="0.3">
      <c r="A92" s="249"/>
      <c r="B92" s="155"/>
      <c r="C92" s="154" t="s">
        <v>144</v>
      </c>
      <c r="D92" s="214" t="s">
        <v>145</v>
      </c>
      <c r="E92" s="154" t="s">
        <v>24</v>
      </c>
      <c r="F92" s="109">
        <v>3</v>
      </c>
      <c r="G92" s="109">
        <v>0</v>
      </c>
      <c r="H92" s="109">
        <v>0</v>
      </c>
      <c r="I92" s="108">
        <v>3</v>
      </c>
      <c r="J92" s="111">
        <v>3</v>
      </c>
      <c r="K92" s="109">
        <v>4</v>
      </c>
    </row>
    <row r="93" spans="1:11" ht="28.2" customHeight="1" x14ac:dyDescent="0.3">
      <c r="A93" s="249"/>
      <c r="B93" s="155"/>
      <c r="C93" s="154" t="s">
        <v>146</v>
      </c>
      <c r="D93" s="214" t="s">
        <v>147</v>
      </c>
      <c r="E93" s="154" t="s">
        <v>24</v>
      </c>
      <c r="F93" s="109">
        <v>3</v>
      </c>
      <c r="G93" s="109">
        <v>0</v>
      </c>
      <c r="H93" s="109">
        <v>0</v>
      </c>
      <c r="I93" s="108">
        <v>3</v>
      </c>
      <c r="J93" s="111">
        <v>3</v>
      </c>
      <c r="K93" s="109">
        <v>4</v>
      </c>
    </row>
    <row r="94" spans="1:11" ht="28.2" customHeight="1" x14ac:dyDescent="0.3">
      <c r="A94" s="249"/>
      <c r="B94" s="17" t="s">
        <v>6</v>
      </c>
      <c r="C94" s="154" t="s">
        <v>148</v>
      </c>
      <c r="D94" s="214" t="s">
        <v>149</v>
      </c>
      <c r="E94" s="154" t="s">
        <v>24</v>
      </c>
      <c r="F94" s="109">
        <v>3</v>
      </c>
      <c r="G94" s="109">
        <v>0</v>
      </c>
      <c r="H94" s="109">
        <v>0</v>
      </c>
      <c r="I94" s="108">
        <v>3</v>
      </c>
      <c r="J94" s="111">
        <v>3</v>
      </c>
      <c r="K94" s="109">
        <v>4</v>
      </c>
    </row>
    <row r="95" spans="1:11" ht="28.2" customHeight="1" x14ac:dyDescent="0.3">
      <c r="A95" s="249"/>
      <c r="B95" s="250" t="s">
        <v>18</v>
      </c>
      <c r="C95" s="251"/>
      <c r="D95" s="251"/>
      <c r="E95" s="252"/>
      <c r="F95" s="158">
        <v>20</v>
      </c>
      <c r="G95" s="158">
        <v>0</v>
      </c>
      <c r="H95" s="158">
        <v>0</v>
      </c>
      <c r="I95" s="158">
        <v>20</v>
      </c>
      <c r="J95" s="158">
        <v>20</v>
      </c>
      <c r="K95" s="158">
        <v>30</v>
      </c>
    </row>
    <row r="96" spans="1:11" ht="28.2" customHeight="1" x14ac:dyDescent="0.3">
      <c r="A96" s="162"/>
      <c r="B96" s="163"/>
      <c r="C96" s="163"/>
      <c r="D96" s="163"/>
      <c r="E96" s="163"/>
      <c r="F96" s="163"/>
      <c r="G96" s="163"/>
      <c r="H96" s="163"/>
      <c r="I96" s="163"/>
      <c r="J96" s="163"/>
      <c r="K96" s="163"/>
    </row>
    <row r="97" spans="1:11" ht="28.2" hidden="1" customHeight="1" x14ac:dyDescent="0.3">
      <c r="A97" s="162"/>
      <c r="B97" s="163"/>
      <c r="C97" s="163"/>
      <c r="D97" s="163"/>
      <c r="E97" s="163"/>
      <c r="F97" s="163"/>
      <c r="G97" s="163"/>
      <c r="H97" s="163"/>
      <c r="I97" s="163"/>
      <c r="J97" s="163"/>
      <c r="K97" s="163"/>
    </row>
    <row r="98" spans="1:11" ht="28.2" hidden="1" customHeight="1" x14ac:dyDescent="0.3">
      <c r="A98" s="162"/>
      <c r="B98" s="163"/>
      <c r="C98" s="163"/>
      <c r="D98" s="163"/>
      <c r="E98" s="163"/>
      <c r="F98" s="163"/>
      <c r="G98" s="163"/>
      <c r="H98" s="163"/>
      <c r="I98" s="163"/>
      <c r="J98" s="163"/>
      <c r="K98" s="163"/>
    </row>
    <row r="99" spans="1:11" ht="28.2" hidden="1" customHeight="1" x14ac:dyDescent="0.3">
      <c r="A99" s="253" t="s">
        <v>150</v>
      </c>
      <c r="B99" s="253"/>
      <c r="C99" s="253"/>
      <c r="D99" s="157"/>
      <c r="E99" s="157"/>
      <c r="F99" s="157"/>
      <c r="G99" s="157"/>
      <c r="H99" s="157"/>
      <c r="I99" s="157"/>
      <c r="J99" s="157"/>
      <c r="K99" s="157"/>
    </row>
    <row r="100" spans="1:11" ht="28.2" customHeight="1" x14ac:dyDescent="0.3">
      <c r="A100" s="155" t="s">
        <v>8</v>
      </c>
      <c r="B100" s="155" t="s">
        <v>11</v>
      </c>
      <c r="C100" s="155" t="s">
        <v>12</v>
      </c>
      <c r="D100" s="130" t="s">
        <v>13</v>
      </c>
      <c r="E100" s="155" t="s">
        <v>0</v>
      </c>
      <c r="F100" s="155" t="s">
        <v>1</v>
      </c>
      <c r="G100" s="155" t="s">
        <v>2</v>
      </c>
      <c r="H100" s="155" t="s">
        <v>3</v>
      </c>
      <c r="I100" s="155" t="s">
        <v>14</v>
      </c>
      <c r="J100" s="155" t="s">
        <v>15</v>
      </c>
      <c r="K100" s="155" t="s">
        <v>4</v>
      </c>
    </row>
    <row r="101" spans="1:11" ht="28.2" customHeight="1" x14ac:dyDescent="0.3">
      <c r="A101" s="249">
        <v>7</v>
      </c>
      <c r="B101" s="17" t="s">
        <v>5</v>
      </c>
      <c r="C101" s="154" t="s">
        <v>151</v>
      </c>
      <c r="D101" s="107" t="s">
        <v>152</v>
      </c>
      <c r="E101" s="154" t="s">
        <v>26</v>
      </c>
      <c r="F101" s="109">
        <v>3</v>
      </c>
      <c r="G101" s="109">
        <v>0</v>
      </c>
      <c r="H101" s="109">
        <v>0</v>
      </c>
      <c r="I101" s="111">
        <v>3</v>
      </c>
      <c r="J101" s="111">
        <v>3</v>
      </c>
      <c r="K101" s="109">
        <v>4</v>
      </c>
    </row>
    <row r="102" spans="1:11" ht="28.2" customHeight="1" x14ac:dyDescent="0.3">
      <c r="A102" s="249"/>
      <c r="B102" s="17" t="s">
        <v>5</v>
      </c>
      <c r="C102" s="154" t="s">
        <v>153</v>
      </c>
      <c r="D102" s="107" t="s">
        <v>154</v>
      </c>
      <c r="E102" s="154" t="s">
        <v>26</v>
      </c>
      <c r="F102" s="109">
        <v>3</v>
      </c>
      <c r="G102" s="109">
        <v>0</v>
      </c>
      <c r="H102" s="109">
        <v>0</v>
      </c>
      <c r="I102" s="111">
        <v>3</v>
      </c>
      <c r="J102" s="111">
        <v>3</v>
      </c>
      <c r="K102" s="109">
        <v>5</v>
      </c>
    </row>
    <row r="103" spans="1:11" ht="28.2" customHeight="1" x14ac:dyDescent="0.3">
      <c r="A103" s="249"/>
      <c r="B103" s="17" t="s">
        <v>5</v>
      </c>
      <c r="C103" s="154" t="s">
        <v>155</v>
      </c>
      <c r="D103" s="107" t="s">
        <v>156</v>
      </c>
      <c r="E103" s="154" t="s">
        <v>26</v>
      </c>
      <c r="F103" s="109">
        <v>3</v>
      </c>
      <c r="G103" s="109">
        <v>0</v>
      </c>
      <c r="H103" s="109">
        <v>0</v>
      </c>
      <c r="I103" s="111">
        <v>3</v>
      </c>
      <c r="J103" s="111">
        <v>3</v>
      </c>
      <c r="K103" s="109">
        <v>5</v>
      </c>
    </row>
    <row r="104" spans="1:11" ht="28.2" customHeight="1" x14ac:dyDescent="0.3">
      <c r="A104" s="249"/>
      <c r="B104" s="17" t="s">
        <v>6</v>
      </c>
      <c r="C104" s="154"/>
      <c r="D104" s="107" t="s">
        <v>157</v>
      </c>
      <c r="E104" s="154" t="s">
        <v>24</v>
      </c>
      <c r="F104" s="109">
        <v>3</v>
      </c>
      <c r="G104" s="109">
        <v>0</v>
      </c>
      <c r="H104" s="109">
        <v>0</v>
      </c>
      <c r="I104" s="111">
        <v>3</v>
      </c>
      <c r="J104" s="111">
        <v>3</v>
      </c>
      <c r="K104" s="215">
        <v>4</v>
      </c>
    </row>
    <row r="105" spans="1:11" ht="28.2" customHeight="1" x14ac:dyDescent="0.3">
      <c r="A105" s="249"/>
      <c r="B105" s="17" t="s">
        <v>6</v>
      </c>
      <c r="C105" s="154"/>
      <c r="D105" s="107" t="s">
        <v>158</v>
      </c>
      <c r="E105" s="154" t="s">
        <v>24</v>
      </c>
      <c r="F105" s="109">
        <v>3</v>
      </c>
      <c r="G105" s="109">
        <v>0</v>
      </c>
      <c r="H105" s="109">
        <v>0</v>
      </c>
      <c r="I105" s="111">
        <v>3</v>
      </c>
      <c r="J105" s="111">
        <v>3</v>
      </c>
      <c r="K105" s="109">
        <v>4</v>
      </c>
    </row>
    <row r="106" spans="1:11" ht="28.2" customHeight="1" x14ac:dyDescent="0.3">
      <c r="A106" s="249"/>
      <c r="B106" s="17"/>
      <c r="C106" s="154"/>
      <c r="D106" s="107" t="s">
        <v>159</v>
      </c>
      <c r="E106" s="154" t="s">
        <v>24</v>
      </c>
      <c r="F106" s="109">
        <v>3</v>
      </c>
      <c r="G106" s="109">
        <v>0</v>
      </c>
      <c r="H106" s="109">
        <v>0</v>
      </c>
      <c r="I106" s="111">
        <v>3</v>
      </c>
      <c r="J106" s="111">
        <v>3</v>
      </c>
      <c r="K106" s="109">
        <v>4</v>
      </c>
    </row>
    <row r="107" spans="1:11" ht="28.2" customHeight="1" x14ac:dyDescent="0.3">
      <c r="A107" s="249"/>
      <c r="B107" s="17" t="s">
        <v>5</v>
      </c>
      <c r="C107" s="154"/>
      <c r="D107" s="107" t="s">
        <v>160</v>
      </c>
      <c r="E107" s="154" t="s">
        <v>24</v>
      </c>
      <c r="F107" s="109">
        <v>3</v>
      </c>
      <c r="G107" s="109">
        <v>0</v>
      </c>
      <c r="H107" s="109">
        <v>0</v>
      </c>
      <c r="I107" s="111">
        <v>3</v>
      </c>
      <c r="J107" s="111">
        <v>3</v>
      </c>
      <c r="K107" s="109">
        <v>4</v>
      </c>
    </row>
    <row r="108" spans="1:11" ht="28.2" customHeight="1" x14ac:dyDescent="0.3">
      <c r="A108" s="249"/>
      <c r="B108" s="254" t="s">
        <v>118</v>
      </c>
      <c r="C108" s="254"/>
      <c r="D108" s="254"/>
      <c r="E108" s="254"/>
      <c r="F108" s="254"/>
      <c r="G108" s="254"/>
      <c r="H108" s="254"/>
      <c r="I108" s="254"/>
      <c r="J108" s="254"/>
      <c r="K108" s="254"/>
    </row>
    <row r="109" spans="1:11" ht="28.2" customHeight="1" x14ac:dyDescent="0.3">
      <c r="A109" s="249"/>
      <c r="B109" s="155"/>
      <c r="C109" s="154" t="s">
        <v>161</v>
      </c>
      <c r="D109" s="107" t="s">
        <v>162</v>
      </c>
      <c r="E109" s="154" t="s">
        <v>24</v>
      </c>
      <c r="F109" s="109">
        <v>3</v>
      </c>
      <c r="G109" s="109">
        <v>0</v>
      </c>
      <c r="H109" s="109">
        <v>0</v>
      </c>
      <c r="I109" s="111">
        <v>3</v>
      </c>
      <c r="J109" s="111">
        <v>3</v>
      </c>
      <c r="K109" s="109">
        <v>4</v>
      </c>
    </row>
    <row r="110" spans="1:11" ht="28.2" customHeight="1" x14ac:dyDescent="0.3">
      <c r="A110" s="249"/>
      <c r="B110" s="155"/>
      <c r="C110" s="154" t="s">
        <v>163</v>
      </c>
      <c r="D110" s="107" t="s">
        <v>164</v>
      </c>
      <c r="E110" s="154" t="s">
        <v>24</v>
      </c>
      <c r="F110" s="109">
        <v>3</v>
      </c>
      <c r="G110" s="109">
        <v>0</v>
      </c>
      <c r="H110" s="109">
        <v>0</v>
      </c>
      <c r="I110" s="111">
        <v>3</v>
      </c>
      <c r="J110" s="111">
        <v>3</v>
      </c>
      <c r="K110" s="109">
        <v>4</v>
      </c>
    </row>
    <row r="111" spans="1:11" ht="28.2" customHeight="1" x14ac:dyDescent="0.3">
      <c r="A111" s="249"/>
      <c r="B111" s="155"/>
      <c r="C111" s="154" t="s">
        <v>165</v>
      </c>
      <c r="D111" s="107" t="s">
        <v>166</v>
      </c>
      <c r="E111" s="154" t="s">
        <v>24</v>
      </c>
      <c r="F111" s="109">
        <v>3</v>
      </c>
      <c r="G111" s="109">
        <v>0</v>
      </c>
      <c r="H111" s="109">
        <v>0</v>
      </c>
      <c r="I111" s="111">
        <v>3</v>
      </c>
      <c r="J111" s="111">
        <v>3</v>
      </c>
      <c r="K111" s="109">
        <v>4</v>
      </c>
    </row>
    <row r="112" spans="1:11" ht="28.2" customHeight="1" x14ac:dyDescent="0.3">
      <c r="A112" s="249"/>
      <c r="B112" s="17" t="s">
        <v>6</v>
      </c>
      <c r="C112" s="154" t="s">
        <v>167</v>
      </c>
      <c r="D112" s="107" t="s">
        <v>168</v>
      </c>
      <c r="E112" s="154" t="s">
        <v>24</v>
      </c>
      <c r="F112" s="109">
        <v>3</v>
      </c>
      <c r="G112" s="109">
        <v>0</v>
      </c>
      <c r="H112" s="109">
        <v>0</v>
      </c>
      <c r="I112" s="111">
        <v>3</v>
      </c>
      <c r="J112" s="111">
        <v>3</v>
      </c>
      <c r="K112" s="109">
        <v>4</v>
      </c>
    </row>
    <row r="113" spans="1:11" ht="28.2" customHeight="1" x14ac:dyDescent="0.3">
      <c r="A113" s="249"/>
      <c r="B113" s="17" t="s">
        <v>5</v>
      </c>
      <c r="C113" s="154" t="s">
        <v>169</v>
      </c>
      <c r="D113" s="107" t="s">
        <v>170</v>
      </c>
      <c r="E113" s="154" t="s">
        <v>24</v>
      </c>
      <c r="F113" s="109">
        <v>3</v>
      </c>
      <c r="G113" s="109">
        <v>0</v>
      </c>
      <c r="H113" s="109">
        <v>0</v>
      </c>
      <c r="I113" s="111">
        <v>3</v>
      </c>
      <c r="J113" s="111">
        <v>3</v>
      </c>
      <c r="K113" s="109">
        <v>4</v>
      </c>
    </row>
    <row r="114" spans="1:11" ht="28.2" customHeight="1" x14ac:dyDescent="0.3">
      <c r="A114" s="249"/>
      <c r="B114" s="17" t="s">
        <v>5</v>
      </c>
      <c r="C114" s="154" t="s">
        <v>171</v>
      </c>
      <c r="D114" s="107" t="s">
        <v>172</v>
      </c>
      <c r="E114" s="154" t="s">
        <v>24</v>
      </c>
      <c r="F114" s="109">
        <v>3</v>
      </c>
      <c r="G114" s="109">
        <v>0</v>
      </c>
      <c r="H114" s="109">
        <v>0</v>
      </c>
      <c r="I114" s="111">
        <v>3</v>
      </c>
      <c r="J114" s="111">
        <v>3</v>
      </c>
      <c r="K114" s="109">
        <v>4</v>
      </c>
    </row>
    <row r="115" spans="1:11" ht="28.2" customHeight="1" x14ac:dyDescent="0.3">
      <c r="A115" s="249"/>
      <c r="B115" s="250" t="s">
        <v>19</v>
      </c>
      <c r="C115" s="251"/>
      <c r="D115" s="251"/>
      <c r="E115" s="252"/>
      <c r="F115" s="158">
        <f>IF(SUM(F101:F107)&gt;0,SUM(F101:F107),"")</f>
        <v>21</v>
      </c>
      <c r="G115" s="158">
        <v>0</v>
      </c>
      <c r="H115" s="158">
        <v>0</v>
      </c>
      <c r="I115" s="158">
        <f>IF(SUM(I101:I107)&gt;0,SUM(I101:I107),"")</f>
        <v>21</v>
      </c>
      <c r="J115" s="158">
        <f>IF(SUM(J101:J107)&gt;0,SUM(J101:J107),"")</f>
        <v>21</v>
      </c>
      <c r="K115" s="158">
        <f>IF(SUM(K101:K107)&gt;0,SUM(K101:K107),"")</f>
        <v>30</v>
      </c>
    </row>
    <row r="116" spans="1:11" ht="28.2" customHeight="1" x14ac:dyDescent="0.3">
      <c r="A116" s="159"/>
      <c r="B116" s="167"/>
      <c r="C116" s="159"/>
      <c r="D116" s="160"/>
      <c r="E116" s="159"/>
      <c r="F116" s="159"/>
      <c r="G116" s="159"/>
      <c r="H116" s="159"/>
      <c r="I116" s="159"/>
      <c r="J116" s="159"/>
      <c r="K116" s="159"/>
    </row>
    <row r="117" spans="1:11" ht="28.2" customHeight="1" x14ac:dyDescent="0.3">
      <c r="A117" s="253" t="s">
        <v>173</v>
      </c>
      <c r="B117" s="253"/>
      <c r="C117" s="253"/>
      <c r="D117" s="164"/>
      <c r="E117" s="164"/>
      <c r="F117" s="164"/>
      <c r="G117" s="164"/>
      <c r="H117" s="164"/>
      <c r="I117" s="164"/>
      <c r="J117" s="164"/>
      <c r="K117" s="164"/>
    </row>
    <row r="118" spans="1:11" ht="28.2" customHeight="1" x14ac:dyDescent="0.3">
      <c r="A118" s="155" t="s">
        <v>8</v>
      </c>
      <c r="B118" s="155" t="s">
        <v>11</v>
      </c>
      <c r="C118" s="155" t="s">
        <v>12</v>
      </c>
      <c r="D118" s="130" t="s">
        <v>13</v>
      </c>
      <c r="E118" s="155" t="s">
        <v>0</v>
      </c>
      <c r="F118" s="155" t="s">
        <v>1</v>
      </c>
      <c r="G118" s="155" t="s">
        <v>2</v>
      </c>
      <c r="H118" s="155" t="s">
        <v>3</v>
      </c>
      <c r="I118" s="155" t="s">
        <v>14</v>
      </c>
      <c r="J118" s="155" t="s">
        <v>15</v>
      </c>
      <c r="K118" s="155" t="s">
        <v>4</v>
      </c>
    </row>
    <row r="119" spans="1:11" ht="28.2" customHeight="1" x14ac:dyDescent="0.3">
      <c r="A119" s="249">
        <v>8</v>
      </c>
      <c r="B119" s="17" t="s">
        <v>5</v>
      </c>
      <c r="C119" s="154" t="s">
        <v>174</v>
      </c>
      <c r="D119" s="107" t="s">
        <v>175</v>
      </c>
      <c r="E119" s="154" t="s">
        <v>26</v>
      </c>
      <c r="F119" s="109">
        <v>3</v>
      </c>
      <c r="G119" s="109">
        <v>0</v>
      </c>
      <c r="H119" s="109">
        <v>0</v>
      </c>
      <c r="I119" s="111">
        <v>3</v>
      </c>
      <c r="J119" s="111">
        <v>3</v>
      </c>
      <c r="K119" s="109">
        <v>4</v>
      </c>
    </row>
    <row r="120" spans="1:11" ht="28.2" customHeight="1" x14ac:dyDescent="0.3">
      <c r="A120" s="249"/>
      <c r="B120" s="17" t="s">
        <v>5</v>
      </c>
      <c r="C120" s="154" t="s">
        <v>176</v>
      </c>
      <c r="D120" s="107" t="s">
        <v>177</v>
      </c>
      <c r="E120" s="154" t="s">
        <v>26</v>
      </c>
      <c r="F120" s="109">
        <v>3</v>
      </c>
      <c r="G120" s="109">
        <v>0</v>
      </c>
      <c r="H120" s="109">
        <v>0</v>
      </c>
      <c r="I120" s="111">
        <v>3</v>
      </c>
      <c r="J120" s="111">
        <v>3</v>
      </c>
      <c r="K120" s="109">
        <v>5</v>
      </c>
    </row>
    <row r="121" spans="1:11" ht="28.2" customHeight="1" x14ac:dyDescent="0.3">
      <c r="A121" s="249"/>
      <c r="B121" s="17" t="s">
        <v>5</v>
      </c>
      <c r="C121" s="154" t="s">
        <v>178</v>
      </c>
      <c r="D121" s="107" t="s">
        <v>179</v>
      </c>
      <c r="E121" s="154" t="s">
        <v>26</v>
      </c>
      <c r="F121" s="109">
        <v>3</v>
      </c>
      <c r="G121" s="109">
        <v>0</v>
      </c>
      <c r="H121" s="109">
        <v>0</v>
      </c>
      <c r="I121" s="111">
        <v>3</v>
      </c>
      <c r="J121" s="111">
        <v>3</v>
      </c>
      <c r="K121" s="109">
        <v>5</v>
      </c>
    </row>
    <row r="122" spans="1:11" ht="28.2" customHeight="1" x14ac:dyDescent="0.3">
      <c r="A122" s="249"/>
      <c r="B122" s="17" t="s">
        <v>5</v>
      </c>
      <c r="C122" s="154"/>
      <c r="D122" s="107" t="s">
        <v>180</v>
      </c>
      <c r="E122" s="154" t="s">
        <v>24</v>
      </c>
      <c r="F122" s="109">
        <v>3</v>
      </c>
      <c r="G122" s="109">
        <v>0</v>
      </c>
      <c r="H122" s="109">
        <v>0</v>
      </c>
      <c r="I122" s="111">
        <v>3</v>
      </c>
      <c r="J122" s="111">
        <v>3</v>
      </c>
      <c r="K122" s="109">
        <v>4</v>
      </c>
    </row>
    <row r="123" spans="1:11" ht="28.2" customHeight="1" x14ac:dyDescent="0.3">
      <c r="A123" s="249"/>
      <c r="B123" s="17" t="s">
        <v>6</v>
      </c>
      <c r="C123" s="154"/>
      <c r="D123" s="107" t="s">
        <v>181</v>
      </c>
      <c r="E123" s="154" t="s">
        <v>24</v>
      </c>
      <c r="F123" s="109">
        <v>3</v>
      </c>
      <c r="G123" s="109">
        <v>0</v>
      </c>
      <c r="H123" s="109">
        <v>0</v>
      </c>
      <c r="I123" s="111">
        <v>3</v>
      </c>
      <c r="J123" s="111">
        <v>3</v>
      </c>
      <c r="K123" s="109">
        <v>4</v>
      </c>
    </row>
    <row r="124" spans="1:11" ht="28.2" customHeight="1" x14ac:dyDescent="0.3">
      <c r="A124" s="249"/>
      <c r="B124" s="17"/>
      <c r="C124" s="154"/>
      <c r="D124" s="107" t="s">
        <v>182</v>
      </c>
      <c r="E124" s="154" t="s">
        <v>24</v>
      </c>
      <c r="F124" s="109">
        <v>3</v>
      </c>
      <c r="G124" s="109">
        <v>0</v>
      </c>
      <c r="H124" s="109">
        <v>0</v>
      </c>
      <c r="I124" s="111">
        <v>3</v>
      </c>
      <c r="J124" s="111">
        <v>3</v>
      </c>
      <c r="K124" s="109">
        <v>4</v>
      </c>
    </row>
    <row r="125" spans="1:11" ht="28.2" customHeight="1" x14ac:dyDescent="0.3">
      <c r="A125" s="249"/>
      <c r="B125" s="17" t="s">
        <v>6</v>
      </c>
      <c r="C125" s="154"/>
      <c r="D125" s="107" t="s">
        <v>183</v>
      </c>
      <c r="E125" s="154" t="s">
        <v>24</v>
      </c>
      <c r="F125" s="109">
        <v>3</v>
      </c>
      <c r="G125" s="109">
        <v>0</v>
      </c>
      <c r="H125" s="109">
        <v>0</v>
      </c>
      <c r="I125" s="111">
        <v>3</v>
      </c>
      <c r="J125" s="111">
        <v>3</v>
      </c>
      <c r="K125" s="109">
        <v>4</v>
      </c>
    </row>
    <row r="126" spans="1:11" ht="28.2" customHeight="1" x14ac:dyDescent="0.3">
      <c r="A126" s="249"/>
      <c r="B126" s="254" t="s">
        <v>118</v>
      </c>
      <c r="C126" s="254"/>
      <c r="D126" s="254"/>
      <c r="E126" s="254"/>
      <c r="F126" s="254"/>
      <c r="G126" s="254"/>
      <c r="H126" s="254"/>
      <c r="I126" s="254"/>
      <c r="J126" s="254"/>
      <c r="K126" s="254"/>
    </row>
    <row r="127" spans="1:11" ht="28.2" customHeight="1" x14ac:dyDescent="0.3">
      <c r="A127" s="249"/>
      <c r="B127" s="153"/>
      <c r="C127" s="154" t="s">
        <v>184</v>
      </c>
      <c r="D127" s="214" t="s">
        <v>185</v>
      </c>
      <c r="E127" s="154" t="s">
        <v>24</v>
      </c>
      <c r="F127" s="109">
        <v>3</v>
      </c>
      <c r="G127" s="109">
        <v>0</v>
      </c>
      <c r="H127" s="109">
        <v>0</v>
      </c>
      <c r="I127" s="111">
        <v>3</v>
      </c>
      <c r="J127" s="111">
        <v>3</v>
      </c>
      <c r="K127" s="109">
        <v>4</v>
      </c>
    </row>
    <row r="128" spans="1:11" ht="28.2" customHeight="1" x14ac:dyDescent="0.3">
      <c r="A128" s="249"/>
      <c r="B128" s="153"/>
      <c r="C128" s="154" t="s">
        <v>186</v>
      </c>
      <c r="D128" s="214" t="s">
        <v>187</v>
      </c>
      <c r="E128" s="154" t="s">
        <v>24</v>
      </c>
      <c r="F128" s="109">
        <v>3</v>
      </c>
      <c r="G128" s="109">
        <v>0</v>
      </c>
      <c r="H128" s="109">
        <v>0</v>
      </c>
      <c r="I128" s="111">
        <v>3</v>
      </c>
      <c r="J128" s="111">
        <v>3</v>
      </c>
      <c r="K128" s="109">
        <v>4</v>
      </c>
    </row>
    <row r="129" spans="1:11" ht="28.2" customHeight="1" x14ac:dyDescent="0.3">
      <c r="A129" s="249"/>
      <c r="B129" s="153"/>
      <c r="C129" s="154" t="s">
        <v>188</v>
      </c>
      <c r="D129" s="214" t="s">
        <v>189</v>
      </c>
      <c r="E129" s="154" t="s">
        <v>24</v>
      </c>
      <c r="F129" s="109">
        <v>3</v>
      </c>
      <c r="G129" s="109">
        <v>0</v>
      </c>
      <c r="H129" s="109">
        <v>0</v>
      </c>
      <c r="I129" s="111">
        <v>3</v>
      </c>
      <c r="J129" s="111">
        <v>3</v>
      </c>
      <c r="K129" s="109">
        <v>4</v>
      </c>
    </row>
    <row r="130" spans="1:11" ht="28.2" customHeight="1" x14ac:dyDescent="0.3">
      <c r="A130" s="249"/>
      <c r="B130" s="153"/>
      <c r="C130" s="154" t="s">
        <v>190</v>
      </c>
      <c r="D130" s="214" t="s">
        <v>191</v>
      </c>
      <c r="E130" s="154" t="s">
        <v>24</v>
      </c>
      <c r="F130" s="109">
        <v>3</v>
      </c>
      <c r="G130" s="109">
        <v>0</v>
      </c>
      <c r="H130" s="109">
        <v>0</v>
      </c>
      <c r="I130" s="111">
        <v>3</v>
      </c>
      <c r="J130" s="111">
        <v>3</v>
      </c>
      <c r="K130" s="109">
        <v>4</v>
      </c>
    </row>
    <row r="131" spans="1:11" ht="28.2" customHeight="1" x14ac:dyDescent="0.3">
      <c r="A131" s="249"/>
      <c r="B131" s="153"/>
      <c r="C131" s="154" t="s">
        <v>192</v>
      </c>
      <c r="D131" s="214" t="s">
        <v>193</v>
      </c>
      <c r="E131" s="154" t="s">
        <v>24</v>
      </c>
      <c r="F131" s="109">
        <v>3</v>
      </c>
      <c r="G131" s="109">
        <v>0</v>
      </c>
      <c r="H131" s="109">
        <v>0</v>
      </c>
      <c r="I131" s="111">
        <v>3</v>
      </c>
      <c r="J131" s="111">
        <v>3</v>
      </c>
      <c r="K131" s="109">
        <v>4</v>
      </c>
    </row>
    <row r="132" spans="1:11" ht="28.2" customHeight="1" x14ac:dyDescent="0.3">
      <c r="A132" s="249"/>
      <c r="B132" s="153"/>
      <c r="C132" s="216" t="s">
        <v>194</v>
      </c>
      <c r="D132" s="214" t="s">
        <v>195</v>
      </c>
      <c r="E132" s="154" t="s">
        <v>24</v>
      </c>
      <c r="F132" s="109">
        <v>3</v>
      </c>
      <c r="G132" s="109">
        <v>0</v>
      </c>
      <c r="H132" s="109">
        <v>0</v>
      </c>
      <c r="I132" s="111">
        <v>3</v>
      </c>
      <c r="J132" s="111">
        <v>3</v>
      </c>
      <c r="K132" s="109">
        <v>4</v>
      </c>
    </row>
    <row r="133" spans="1:11" ht="28.2" customHeight="1" x14ac:dyDescent="0.3">
      <c r="A133" s="249"/>
      <c r="B133" s="153"/>
      <c r="C133" s="154" t="s">
        <v>196</v>
      </c>
      <c r="D133" s="214" t="s">
        <v>197</v>
      </c>
      <c r="E133" s="154" t="s">
        <v>24</v>
      </c>
      <c r="F133" s="109">
        <v>3</v>
      </c>
      <c r="G133" s="109">
        <v>0</v>
      </c>
      <c r="H133" s="109">
        <v>0</v>
      </c>
      <c r="I133" s="111">
        <v>3</v>
      </c>
      <c r="J133" s="111">
        <v>3</v>
      </c>
      <c r="K133" s="109">
        <v>4</v>
      </c>
    </row>
    <row r="134" spans="1:11" x14ac:dyDescent="0.3">
      <c r="A134" s="249"/>
      <c r="B134" s="250" t="s">
        <v>18</v>
      </c>
      <c r="C134" s="251"/>
      <c r="D134" s="251"/>
      <c r="E134" s="252"/>
      <c r="F134" s="158">
        <f t="shared" ref="F134:K134" si="0">IF(SUM(F119:F125)&gt;0,SUM(F119:F125),"")</f>
        <v>21</v>
      </c>
      <c r="G134" s="158">
        <v>0</v>
      </c>
      <c r="H134" s="158">
        <v>0</v>
      </c>
      <c r="I134" s="158">
        <f t="shared" si="0"/>
        <v>21</v>
      </c>
      <c r="J134" s="158">
        <f>IF(SUM(J119:J125)&gt;0,SUM(J119:J125),"")</f>
        <v>21</v>
      </c>
      <c r="K134" s="158">
        <f t="shared" si="0"/>
        <v>30</v>
      </c>
    </row>
    <row r="135" spans="1:11" x14ac:dyDescent="0.3">
      <c r="A135" s="250" t="s">
        <v>20</v>
      </c>
      <c r="B135" s="251"/>
      <c r="C135" s="251"/>
      <c r="D135" s="251"/>
      <c r="E135" s="252"/>
      <c r="F135" s="217">
        <v>159</v>
      </c>
      <c r="G135" s="217">
        <v>5</v>
      </c>
      <c r="H135" s="217">
        <v>0</v>
      </c>
      <c r="I135" s="217">
        <v>165</v>
      </c>
      <c r="J135" s="217">
        <v>161.5</v>
      </c>
      <c r="K135" s="217">
        <v>240</v>
      </c>
    </row>
  </sheetData>
  <mergeCells count="32">
    <mergeCell ref="A135:E135"/>
    <mergeCell ref="A99:C99"/>
    <mergeCell ref="A101:A115"/>
    <mergeCell ref="B108:K108"/>
    <mergeCell ref="B115:E115"/>
    <mergeCell ref="A117:C117"/>
    <mergeCell ref="A119:A134"/>
    <mergeCell ref="B126:K126"/>
    <mergeCell ref="B134:E134"/>
    <mergeCell ref="A82:A95"/>
    <mergeCell ref="B89:K89"/>
    <mergeCell ref="B95:E95"/>
    <mergeCell ref="A30:C30"/>
    <mergeCell ref="A32:A44"/>
    <mergeCell ref="B39:K39"/>
    <mergeCell ref="B44:E44"/>
    <mergeCell ref="A46:C46"/>
    <mergeCell ref="A48:A60"/>
    <mergeCell ref="B55:K55"/>
    <mergeCell ref="B60:E60"/>
    <mergeCell ref="A64:C64"/>
    <mergeCell ref="A66:A78"/>
    <mergeCell ref="B73:K73"/>
    <mergeCell ref="B78:E78"/>
    <mergeCell ref="A80:C80"/>
    <mergeCell ref="A19:A27"/>
    <mergeCell ref="B27:E27"/>
    <mergeCell ref="A1:K1"/>
    <mergeCell ref="A3:C3"/>
    <mergeCell ref="A5:A14"/>
    <mergeCell ref="B14:E14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166"/>
  <sheetViews>
    <sheetView workbookViewId="0">
      <selection activeCell="Q5" sqref="L5:Q5"/>
    </sheetView>
  </sheetViews>
  <sheetFormatPr defaultRowHeight="14.4" x14ac:dyDescent="0.3"/>
  <cols>
    <col min="3" max="3" width="12.44140625" customWidth="1"/>
    <col min="4" max="4" width="39.21875" customWidth="1"/>
    <col min="5" max="10" width="7.33203125" customWidth="1"/>
    <col min="11" max="11" width="6.88671875" customWidth="1"/>
  </cols>
  <sheetData>
    <row r="1" spans="1:12" ht="93.6" customHeight="1" x14ac:dyDescent="0.3">
      <c r="A1" s="275" t="s">
        <v>1492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2" x14ac:dyDescent="0.3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12" x14ac:dyDescent="0.3">
      <c r="A3" s="272" t="s">
        <v>10</v>
      </c>
      <c r="B3" s="272"/>
      <c r="C3" s="272"/>
      <c r="D3" s="72"/>
      <c r="E3" s="72"/>
      <c r="F3" s="72"/>
      <c r="G3" s="72"/>
      <c r="H3" s="72"/>
      <c r="I3" s="72"/>
      <c r="J3" s="72"/>
      <c r="K3" s="72"/>
    </row>
    <row r="4" spans="1:12" ht="28.2" customHeight="1" x14ac:dyDescent="0.3">
      <c r="A4" s="73" t="s">
        <v>8</v>
      </c>
      <c r="B4" s="73" t="s">
        <v>11</v>
      </c>
      <c r="C4" s="73" t="s">
        <v>12</v>
      </c>
      <c r="D4" s="74" t="s">
        <v>13</v>
      </c>
      <c r="E4" s="104" t="s">
        <v>0</v>
      </c>
      <c r="F4" s="104" t="s">
        <v>1</v>
      </c>
      <c r="G4" s="104" t="s">
        <v>2</v>
      </c>
      <c r="H4" s="104" t="s">
        <v>3</v>
      </c>
      <c r="I4" s="104" t="s">
        <v>14</v>
      </c>
      <c r="J4" s="104" t="s">
        <v>15</v>
      </c>
      <c r="K4" s="104" t="s">
        <v>4</v>
      </c>
      <c r="L4" s="105"/>
    </row>
    <row r="5" spans="1:12" ht="28.2" customHeight="1" x14ac:dyDescent="0.3">
      <c r="A5" s="267">
        <v>1</v>
      </c>
      <c r="B5" s="75" t="s">
        <v>5</v>
      </c>
      <c r="C5" s="13" t="s">
        <v>29</v>
      </c>
      <c r="D5" s="14" t="s">
        <v>1204</v>
      </c>
      <c r="E5" s="103" t="s">
        <v>26</v>
      </c>
      <c r="F5" s="103">
        <v>2</v>
      </c>
      <c r="G5" s="103">
        <v>0</v>
      </c>
      <c r="H5" s="103">
        <v>0</v>
      </c>
      <c r="I5" s="76">
        <v>2</v>
      </c>
      <c r="J5" s="76">
        <v>2</v>
      </c>
      <c r="K5" s="103">
        <v>2</v>
      </c>
    </row>
    <row r="6" spans="1:12" ht="28.2" customHeight="1" x14ac:dyDescent="0.3">
      <c r="A6" s="267"/>
      <c r="B6" s="75" t="s">
        <v>6</v>
      </c>
      <c r="C6" s="13" t="s">
        <v>30</v>
      </c>
      <c r="D6" s="14" t="s">
        <v>49</v>
      </c>
      <c r="E6" s="103" t="s">
        <v>26</v>
      </c>
      <c r="F6" s="103">
        <v>2</v>
      </c>
      <c r="G6" s="103">
        <v>0</v>
      </c>
      <c r="H6" s="103">
        <v>0</v>
      </c>
      <c r="I6" s="76">
        <v>2</v>
      </c>
      <c r="J6" s="76">
        <v>2</v>
      </c>
      <c r="K6" s="103">
        <v>2</v>
      </c>
    </row>
    <row r="7" spans="1:12" ht="28.2" customHeight="1" x14ac:dyDescent="0.3">
      <c r="A7" s="267"/>
      <c r="B7" s="75"/>
      <c r="C7" s="13" t="s">
        <v>31</v>
      </c>
      <c r="D7" s="14" t="s">
        <v>50</v>
      </c>
      <c r="E7" s="103" t="s">
        <v>26</v>
      </c>
      <c r="F7" s="103">
        <v>3</v>
      </c>
      <c r="G7" s="103">
        <v>0</v>
      </c>
      <c r="H7" s="103">
        <v>0</v>
      </c>
      <c r="I7" s="76">
        <v>3</v>
      </c>
      <c r="J7" s="76">
        <v>3</v>
      </c>
      <c r="K7" s="103">
        <v>3</v>
      </c>
    </row>
    <row r="8" spans="1:12" ht="28.2" customHeight="1" x14ac:dyDescent="0.3">
      <c r="A8" s="267"/>
      <c r="B8" s="75"/>
      <c r="C8" s="13" t="s">
        <v>32</v>
      </c>
      <c r="D8" s="14" t="s">
        <v>51</v>
      </c>
      <c r="E8" s="103" t="s">
        <v>26</v>
      </c>
      <c r="F8" s="103">
        <v>1</v>
      </c>
      <c r="G8" s="103">
        <v>1</v>
      </c>
      <c r="H8" s="103">
        <v>0</v>
      </c>
      <c r="I8" s="76">
        <v>2</v>
      </c>
      <c r="J8" s="76">
        <v>1.5</v>
      </c>
      <c r="K8" s="103">
        <v>2</v>
      </c>
    </row>
    <row r="9" spans="1:12" ht="28.2" customHeight="1" x14ac:dyDescent="0.3">
      <c r="A9" s="267"/>
      <c r="B9" s="75"/>
      <c r="C9" s="10" t="s">
        <v>1205</v>
      </c>
      <c r="D9" s="77" t="s">
        <v>1206</v>
      </c>
      <c r="E9" s="10" t="s">
        <v>26</v>
      </c>
      <c r="F9" s="78">
        <v>3</v>
      </c>
      <c r="G9" s="10">
        <v>0</v>
      </c>
      <c r="H9" s="10">
        <v>0</v>
      </c>
      <c r="I9" s="78">
        <v>3</v>
      </c>
      <c r="J9" s="78">
        <v>3</v>
      </c>
      <c r="K9" s="78">
        <v>5</v>
      </c>
    </row>
    <row r="10" spans="1:12" ht="28.2" customHeight="1" x14ac:dyDescent="0.3">
      <c r="A10" s="267"/>
      <c r="B10" s="75"/>
      <c r="C10" s="10" t="s">
        <v>1207</v>
      </c>
      <c r="D10" s="77" t="s">
        <v>1208</v>
      </c>
      <c r="E10" s="10" t="s">
        <v>26</v>
      </c>
      <c r="F10" s="78">
        <v>2</v>
      </c>
      <c r="G10" s="10">
        <v>0</v>
      </c>
      <c r="H10" s="10">
        <v>0</v>
      </c>
      <c r="I10" s="78">
        <v>2</v>
      </c>
      <c r="J10" s="78">
        <v>2</v>
      </c>
      <c r="K10" s="78">
        <v>5</v>
      </c>
    </row>
    <row r="11" spans="1:12" ht="28.2" customHeight="1" x14ac:dyDescent="0.3">
      <c r="A11" s="267"/>
      <c r="B11" s="75"/>
      <c r="C11" s="10" t="s">
        <v>1209</v>
      </c>
      <c r="D11" s="77" t="s">
        <v>1210</v>
      </c>
      <c r="E11" s="10" t="s">
        <v>26</v>
      </c>
      <c r="F11" s="78">
        <v>3</v>
      </c>
      <c r="G11" s="10">
        <v>0</v>
      </c>
      <c r="H11" s="10">
        <v>0</v>
      </c>
      <c r="I11" s="78">
        <v>3</v>
      </c>
      <c r="J11" s="78">
        <v>3</v>
      </c>
      <c r="K11" s="78">
        <v>5</v>
      </c>
    </row>
    <row r="12" spans="1:12" ht="28.2" customHeight="1" x14ac:dyDescent="0.3">
      <c r="A12" s="267"/>
      <c r="B12" s="75"/>
      <c r="C12" s="10" t="s">
        <v>1211</v>
      </c>
      <c r="D12" s="77" t="s">
        <v>1212</v>
      </c>
      <c r="E12" s="10" t="s">
        <v>26</v>
      </c>
      <c r="F12" s="78">
        <v>4</v>
      </c>
      <c r="G12" s="10">
        <v>0</v>
      </c>
      <c r="H12" s="10">
        <v>0</v>
      </c>
      <c r="I12" s="78">
        <v>4</v>
      </c>
      <c r="J12" s="78">
        <v>4</v>
      </c>
      <c r="K12" s="78">
        <v>6</v>
      </c>
    </row>
    <row r="13" spans="1:12" ht="28.2" customHeight="1" x14ac:dyDescent="0.3">
      <c r="A13" s="267"/>
      <c r="B13" s="75"/>
      <c r="C13" s="13" t="s">
        <v>28</v>
      </c>
      <c r="D13" s="14" t="s">
        <v>27</v>
      </c>
      <c r="E13" s="103" t="s">
        <v>24</v>
      </c>
      <c r="F13" s="103">
        <v>2</v>
      </c>
      <c r="G13" s="103">
        <v>0</v>
      </c>
      <c r="H13" s="103">
        <v>0</v>
      </c>
      <c r="I13" s="76">
        <v>2</v>
      </c>
      <c r="J13" s="76">
        <v>2</v>
      </c>
      <c r="K13" s="103">
        <v>3</v>
      </c>
    </row>
    <row r="14" spans="1:12" ht="28.2" customHeight="1" x14ac:dyDescent="0.3">
      <c r="A14" s="267"/>
      <c r="B14" s="269" t="s">
        <v>7</v>
      </c>
      <c r="C14" s="270"/>
      <c r="D14" s="270"/>
      <c r="E14" s="271"/>
      <c r="F14" s="79">
        <v>20</v>
      </c>
      <c r="G14" s="79">
        <v>1</v>
      </c>
      <c r="H14" s="79">
        <v>0</v>
      </c>
      <c r="I14" s="79">
        <v>21</v>
      </c>
      <c r="J14" s="79">
        <v>20.5</v>
      </c>
      <c r="K14" s="79">
        <v>30</v>
      </c>
    </row>
    <row r="15" spans="1:12" ht="28.2" customHeight="1" x14ac:dyDescent="0.3">
      <c r="A15" s="80"/>
      <c r="B15" s="81" t="s">
        <v>60</v>
      </c>
      <c r="C15" s="80"/>
      <c r="D15" s="82"/>
      <c r="E15" s="80"/>
      <c r="F15" s="80"/>
      <c r="G15" s="80"/>
      <c r="H15" s="80"/>
      <c r="I15" s="80"/>
      <c r="J15" s="80"/>
      <c r="K15" s="80"/>
    </row>
    <row r="16" spans="1:12" ht="28.2" customHeight="1" x14ac:dyDescent="0.3">
      <c r="A16" s="80"/>
      <c r="B16" s="81"/>
      <c r="C16" s="80"/>
      <c r="D16" s="82"/>
      <c r="E16" s="80"/>
      <c r="F16" s="80"/>
      <c r="G16" s="80"/>
      <c r="H16" s="80"/>
      <c r="I16" s="80"/>
      <c r="J16" s="80"/>
      <c r="K16" s="80"/>
    </row>
    <row r="17" spans="1:11" ht="28.2" customHeight="1" x14ac:dyDescent="0.3">
      <c r="A17" s="272" t="s">
        <v>9</v>
      </c>
      <c r="B17" s="272"/>
      <c r="C17" s="272"/>
      <c r="D17" s="72"/>
      <c r="E17" s="80"/>
      <c r="F17" s="80"/>
      <c r="G17" s="80"/>
      <c r="H17" s="80"/>
      <c r="I17" s="80"/>
      <c r="J17" s="80"/>
      <c r="K17" s="80"/>
    </row>
    <row r="18" spans="1:11" ht="28.2" customHeight="1" x14ac:dyDescent="0.3">
      <c r="A18" s="73" t="s">
        <v>8</v>
      </c>
      <c r="B18" s="73" t="s">
        <v>11</v>
      </c>
      <c r="C18" s="73" t="s">
        <v>12</v>
      </c>
      <c r="D18" s="74" t="s">
        <v>13</v>
      </c>
      <c r="E18" s="73" t="s">
        <v>0</v>
      </c>
      <c r="F18" s="73" t="s">
        <v>1</v>
      </c>
      <c r="G18" s="73" t="s">
        <v>2</v>
      </c>
      <c r="H18" s="73" t="s">
        <v>3</v>
      </c>
      <c r="I18" s="73" t="s">
        <v>14</v>
      </c>
      <c r="J18" s="73" t="s">
        <v>15</v>
      </c>
      <c r="K18" s="73" t="s">
        <v>4</v>
      </c>
    </row>
    <row r="19" spans="1:11" ht="28.2" customHeight="1" x14ac:dyDescent="0.3">
      <c r="A19" s="267">
        <v>2</v>
      </c>
      <c r="B19" s="75" t="s">
        <v>5</v>
      </c>
      <c r="C19" s="13" t="s">
        <v>33</v>
      </c>
      <c r="D19" s="14" t="s">
        <v>1213</v>
      </c>
      <c r="E19" s="103" t="s">
        <v>26</v>
      </c>
      <c r="F19" s="103">
        <v>2</v>
      </c>
      <c r="G19" s="103">
        <v>0</v>
      </c>
      <c r="H19" s="103">
        <v>0</v>
      </c>
      <c r="I19" s="76">
        <v>2</v>
      </c>
      <c r="J19" s="76">
        <v>2</v>
      </c>
      <c r="K19" s="103">
        <v>2</v>
      </c>
    </row>
    <row r="20" spans="1:11" ht="28.2" customHeight="1" x14ac:dyDescent="0.3">
      <c r="A20" s="267"/>
      <c r="B20" s="75" t="s">
        <v>5</v>
      </c>
      <c r="C20" s="13" t="s">
        <v>34</v>
      </c>
      <c r="D20" s="14" t="s">
        <v>61</v>
      </c>
      <c r="E20" s="103" t="s">
        <v>26</v>
      </c>
      <c r="F20" s="103">
        <v>2</v>
      </c>
      <c r="G20" s="103">
        <v>0</v>
      </c>
      <c r="H20" s="103">
        <v>0</v>
      </c>
      <c r="I20" s="76">
        <v>2</v>
      </c>
      <c r="J20" s="76">
        <v>2</v>
      </c>
      <c r="K20" s="103">
        <v>2</v>
      </c>
    </row>
    <row r="21" spans="1:11" ht="28.2" customHeight="1" x14ac:dyDescent="0.3">
      <c r="A21" s="267"/>
      <c r="B21" s="75" t="s">
        <v>5</v>
      </c>
      <c r="C21" s="13" t="s">
        <v>35</v>
      </c>
      <c r="D21" s="14" t="s">
        <v>23</v>
      </c>
      <c r="E21" s="103" t="s">
        <v>26</v>
      </c>
      <c r="F21" s="103">
        <v>3</v>
      </c>
      <c r="G21" s="103">
        <v>0</v>
      </c>
      <c r="H21" s="103">
        <v>0</v>
      </c>
      <c r="I21" s="76">
        <v>3</v>
      </c>
      <c r="J21" s="76">
        <v>3</v>
      </c>
      <c r="K21" s="103">
        <v>3</v>
      </c>
    </row>
    <row r="22" spans="1:11" ht="28.2" customHeight="1" x14ac:dyDescent="0.3">
      <c r="A22" s="267"/>
      <c r="B22" s="75"/>
      <c r="C22" s="13" t="s">
        <v>1214</v>
      </c>
      <c r="D22" s="14" t="s">
        <v>1215</v>
      </c>
      <c r="E22" s="103" t="s">
        <v>26</v>
      </c>
      <c r="F22" s="103">
        <v>2</v>
      </c>
      <c r="G22" s="103">
        <v>0</v>
      </c>
      <c r="H22" s="103">
        <v>0</v>
      </c>
      <c r="I22" s="76">
        <v>2</v>
      </c>
      <c r="J22" s="76">
        <v>2</v>
      </c>
      <c r="K22" s="103">
        <v>4</v>
      </c>
    </row>
    <row r="23" spans="1:11" ht="28.2" customHeight="1" x14ac:dyDescent="0.3">
      <c r="A23" s="267"/>
      <c r="B23" s="75" t="s">
        <v>5</v>
      </c>
      <c r="C23" s="13" t="s">
        <v>1216</v>
      </c>
      <c r="D23" s="14" t="s">
        <v>1217</v>
      </c>
      <c r="E23" s="103" t="s">
        <v>26</v>
      </c>
      <c r="F23" s="103">
        <v>2</v>
      </c>
      <c r="G23" s="103">
        <v>0</v>
      </c>
      <c r="H23" s="103">
        <v>0</v>
      </c>
      <c r="I23" s="76">
        <v>2</v>
      </c>
      <c r="J23" s="76">
        <v>2</v>
      </c>
      <c r="K23" s="103">
        <v>4</v>
      </c>
    </row>
    <row r="24" spans="1:11" ht="28.2" customHeight="1" x14ac:dyDescent="0.3">
      <c r="A24" s="267"/>
      <c r="B24" s="75"/>
      <c r="C24" s="13" t="s">
        <v>1218</v>
      </c>
      <c r="D24" s="14" t="s">
        <v>1219</v>
      </c>
      <c r="E24" s="103" t="s">
        <v>26</v>
      </c>
      <c r="F24" s="103">
        <v>3</v>
      </c>
      <c r="G24" s="103">
        <v>0</v>
      </c>
      <c r="H24" s="103">
        <v>0</v>
      </c>
      <c r="I24" s="76">
        <v>3</v>
      </c>
      <c r="J24" s="76">
        <v>3</v>
      </c>
      <c r="K24" s="103">
        <v>4</v>
      </c>
    </row>
    <row r="25" spans="1:11" ht="28.2" customHeight="1" x14ac:dyDescent="0.3">
      <c r="A25" s="267"/>
      <c r="B25" s="75"/>
      <c r="C25" s="13" t="s">
        <v>1220</v>
      </c>
      <c r="D25" s="14" t="s">
        <v>1221</v>
      </c>
      <c r="E25" s="103" t="s">
        <v>26</v>
      </c>
      <c r="F25" s="103">
        <v>4</v>
      </c>
      <c r="G25" s="103">
        <v>0</v>
      </c>
      <c r="H25" s="103">
        <v>0</v>
      </c>
      <c r="I25" s="76">
        <v>4</v>
      </c>
      <c r="J25" s="76">
        <v>4</v>
      </c>
      <c r="K25" s="103">
        <v>6</v>
      </c>
    </row>
    <row r="26" spans="1:11" ht="28.2" customHeight="1" x14ac:dyDescent="0.3">
      <c r="A26" s="267"/>
      <c r="B26" s="75"/>
      <c r="C26" s="100" t="s">
        <v>1222</v>
      </c>
      <c r="D26" s="14" t="s">
        <v>1223</v>
      </c>
      <c r="E26" s="103" t="s">
        <v>26</v>
      </c>
      <c r="F26" s="103">
        <v>2</v>
      </c>
      <c r="G26" s="103">
        <v>0</v>
      </c>
      <c r="H26" s="103">
        <v>0</v>
      </c>
      <c r="I26" s="76">
        <v>2</v>
      </c>
      <c r="J26" s="76">
        <v>2</v>
      </c>
      <c r="K26" s="103">
        <v>5</v>
      </c>
    </row>
    <row r="27" spans="1:11" ht="28.2" customHeight="1" x14ac:dyDescent="0.3">
      <c r="A27" s="267"/>
      <c r="B27" s="269" t="s">
        <v>16</v>
      </c>
      <c r="C27" s="270"/>
      <c r="D27" s="270"/>
      <c r="E27" s="271"/>
      <c r="F27" s="79">
        <f>IF(SUM(F19:F26)&gt;0,SUM(F19:F26),"")</f>
        <v>20</v>
      </c>
      <c r="G27" s="79">
        <v>0</v>
      </c>
      <c r="H27" s="79">
        <v>0</v>
      </c>
      <c r="I27" s="79">
        <f>IF(SUM(I19:I26)&gt;0,SUM(I19:I26),"")</f>
        <v>20</v>
      </c>
      <c r="J27" s="79">
        <f>IF(SUM(J19:J26)&gt;0,SUM(J19:J26),"")</f>
        <v>20</v>
      </c>
      <c r="K27" s="79">
        <f>IF(SUM(K19:K26)&gt;0,SUM(K19:K26),"")</f>
        <v>30</v>
      </c>
    </row>
    <row r="28" spans="1:11" ht="28.2" customHeight="1" x14ac:dyDescent="0.3">
      <c r="A28" s="83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0.6" customHeight="1" x14ac:dyDescent="0.3">
      <c r="A29" s="83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28.2" customHeight="1" x14ac:dyDescent="0.3">
      <c r="A30" s="272" t="s">
        <v>72</v>
      </c>
      <c r="B30" s="272"/>
      <c r="C30" s="272"/>
      <c r="D30" s="72"/>
      <c r="E30" s="72"/>
      <c r="F30" s="72"/>
      <c r="G30" s="72"/>
      <c r="H30" s="72"/>
      <c r="I30" s="72"/>
      <c r="J30" s="72"/>
      <c r="K30" s="72"/>
    </row>
    <row r="31" spans="1:11" ht="28.2" customHeight="1" x14ac:dyDescent="0.3">
      <c r="A31" s="73" t="s">
        <v>8</v>
      </c>
      <c r="B31" s="73" t="s">
        <v>11</v>
      </c>
      <c r="C31" s="73" t="s">
        <v>12</v>
      </c>
      <c r="D31" s="74" t="s">
        <v>13</v>
      </c>
      <c r="E31" s="73" t="s">
        <v>0</v>
      </c>
      <c r="F31" s="73" t="s">
        <v>1</v>
      </c>
      <c r="G31" s="73" t="s">
        <v>2</v>
      </c>
      <c r="H31" s="73" t="s">
        <v>3</v>
      </c>
      <c r="I31" s="73" t="s">
        <v>14</v>
      </c>
      <c r="J31" s="73" t="s">
        <v>15</v>
      </c>
      <c r="K31" s="73" t="s">
        <v>4</v>
      </c>
    </row>
    <row r="32" spans="1:11" ht="28.2" customHeight="1" x14ac:dyDescent="0.3">
      <c r="A32" s="273">
        <v>3</v>
      </c>
      <c r="B32" s="73"/>
      <c r="C32" s="13" t="s">
        <v>1224</v>
      </c>
      <c r="D32" s="14" t="s">
        <v>1225</v>
      </c>
      <c r="E32" s="103" t="s">
        <v>26</v>
      </c>
      <c r="F32" s="84">
        <v>2</v>
      </c>
      <c r="G32" s="103">
        <v>0</v>
      </c>
      <c r="H32" s="103">
        <v>0</v>
      </c>
      <c r="I32" s="76">
        <v>2</v>
      </c>
      <c r="J32" s="76">
        <v>2</v>
      </c>
      <c r="K32" s="103">
        <v>4</v>
      </c>
    </row>
    <row r="33" spans="1:11" ht="28.2" customHeight="1" x14ac:dyDescent="0.3">
      <c r="A33" s="273"/>
      <c r="B33" s="75" t="s">
        <v>6</v>
      </c>
      <c r="C33" s="13" t="s">
        <v>1226</v>
      </c>
      <c r="D33" s="14" t="s">
        <v>732</v>
      </c>
      <c r="E33" s="103" t="s">
        <v>26</v>
      </c>
      <c r="F33" s="84">
        <v>3</v>
      </c>
      <c r="G33" s="103">
        <v>0</v>
      </c>
      <c r="H33" s="103">
        <v>0</v>
      </c>
      <c r="I33" s="76">
        <v>3</v>
      </c>
      <c r="J33" s="76">
        <v>3</v>
      </c>
      <c r="K33" s="103">
        <v>4</v>
      </c>
    </row>
    <row r="34" spans="1:11" ht="28.2" customHeight="1" x14ac:dyDescent="0.3">
      <c r="A34" s="273"/>
      <c r="B34" s="75" t="s">
        <v>6</v>
      </c>
      <c r="C34" s="13" t="s">
        <v>1227</v>
      </c>
      <c r="D34" s="14" t="s">
        <v>1228</v>
      </c>
      <c r="E34" s="103" t="s">
        <v>26</v>
      </c>
      <c r="F34" s="84">
        <v>3</v>
      </c>
      <c r="G34" s="103">
        <v>0</v>
      </c>
      <c r="H34" s="103">
        <v>0</v>
      </c>
      <c r="I34" s="76">
        <v>3</v>
      </c>
      <c r="J34" s="76">
        <v>3</v>
      </c>
      <c r="K34" s="84">
        <v>4</v>
      </c>
    </row>
    <row r="35" spans="1:11" ht="28.2" customHeight="1" x14ac:dyDescent="0.3">
      <c r="A35" s="273"/>
      <c r="B35" s="75" t="s">
        <v>6</v>
      </c>
      <c r="C35" s="13" t="s">
        <v>1229</v>
      </c>
      <c r="D35" s="14" t="s">
        <v>1230</v>
      </c>
      <c r="E35" s="103" t="s">
        <v>26</v>
      </c>
      <c r="F35" s="84">
        <v>3</v>
      </c>
      <c r="G35" s="103">
        <v>0</v>
      </c>
      <c r="H35" s="103">
        <v>0</v>
      </c>
      <c r="I35" s="76">
        <v>3</v>
      </c>
      <c r="J35" s="76">
        <v>3</v>
      </c>
      <c r="K35" s="103">
        <v>4</v>
      </c>
    </row>
    <row r="36" spans="1:11" ht="28.2" customHeight="1" x14ac:dyDescent="0.3">
      <c r="A36" s="273"/>
      <c r="B36" s="75" t="s">
        <v>6</v>
      </c>
      <c r="C36" s="13" t="s">
        <v>1231</v>
      </c>
      <c r="D36" s="14" t="s">
        <v>1232</v>
      </c>
      <c r="E36" s="103" t="s">
        <v>26</v>
      </c>
      <c r="F36" s="84">
        <v>3</v>
      </c>
      <c r="G36" s="103">
        <v>0</v>
      </c>
      <c r="H36" s="103">
        <v>0</v>
      </c>
      <c r="I36" s="76">
        <v>3</v>
      </c>
      <c r="J36" s="76">
        <v>3</v>
      </c>
      <c r="K36" s="84">
        <v>5</v>
      </c>
    </row>
    <row r="37" spans="1:11" ht="28.2" customHeight="1" x14ac:dyDescent="0.3">
      <c r="A37" s="273"/>
      <c r="B37" s="75" t="s">
        <v>6</v>
      </c>
      <c r="C37" s="13"/>
      <c r="D37" s="14" t="s">
        <v>629</v>
      </c>
      <c r="E37" s="103" t="s">
        <v>24</v>
      </c>
      <c r="F37" s="84">
        <v>4</v>
      </c>
      <c r="G37" s="103">
        <v>0</v>
      </c>
      <c r="H37" s="103">
        <v>0</v>
      </c>
      <c r="I37" s="76">
        <v>4</v>
      </c>
      <c r="J37" s="76">
        <v>4</v>
      </c>
      <c r="K37" s="103">
        <v>6</v>
      </c>
    </row>
    <row r="38" spans="1:11" ht="28.2" customHeight="1" x14ac:dyDescent="0.3">
      <c r="A38" s="273"/>
      <c r="B38" s="75"/>
      <c r="C38" s="13"/>
      <c r="D38" s="14" t="s">
        <v>36</v>
      </c>
      <c r="E38" s="103" t="s">
        <v>24</v>
      </c>
      <c r="F38" s="84">
        <v>2</v>
      </c>
      <c r="G38" s="103">
        <v>0</v>
      </c>
      <c r="H38" s="103">
        <v>0</v>
      </c>
      <c r="I38" s="76">
        <v>2</v>
      </c>
      <c r="J38" s="76">
        <v>2</v>
      </c>
      <c r="K38" s="84">
        <v>3</v>
      </c>
    </row>
    <row r="39" spans="1:11" ht="28.2" customHeight="1" x14ac:dyDescent="0.3">
      <c r="A39" s="273"/>
      <c r="B39" s="268" t="s">
        <v>118</v>
      </c>
      <c r="C39" s="268"/>
      <c r="D39" s="268"/>
      <c r="E39" s="268"/>
      <c r="F39" s="268"/>
      <c r="G39" s="268"/>
      <c r="H39" s="268"/>
      <c r="I39" s="268"/>
      <c r="J39" s="268"/>
      <c r="K39" s="268"/>
    </row>
    <row r="40" spans="1:11" ht="28.2" customHeight="1" x14ac:dyDescent="0.3">
      <c r="A40" s="273"/>
      <c r="B40" s="85"/>
      <c r="C40" s="13" t="s">
        <v>1233</v>
      </c>
      <c r="D40" s="14" t="s">
        <v>1234</v>
      </c>
      <c r="E40" s="103" t="s">
        <v>24</v>
      </c>
      <c r="F40" s="103">
        <v>4</v>
      </c>
      <c r="G40" s="103">
        <v>0</v>
      </c>
      <c r="H40" s="103">
        <v>0</v>
      </c>
      <c r="I40" s="76">
        <v>4</v>
      </c>
      <c r="J40" s="76">
        <v>4</v>
      </c>
      <c r="K40" s="103">
        <v>6</v>
      </c>
    </row>
    <row r="41" spans="1:11" ht="28.2" customHeight="1" x14ac:dyDescent="0.3">
      <c r="A41" s="273"/>
      <c r="B41" s="85"/>
      <c r="C41" s="13" t="s">
        <v>1235</v>
      </c>
      <c r="D41" s="14" t="s">
        <v>1236</v>
      </c>
      <c r="E41" s="103" t="s">
        <v>24</v>
      </c>
      <c r="F41" s="103">
        <v>4</v>
      </c>
      <c r="G41" s="103">
        <v>0</v>
      </c>
      <c r="H41" s="103">
        <v>0</v>
      </c>
      <c r="I41" s="76">
        <v>4</v>
      </c>
      <c r="J41" s="76">
        <v>4</v>
      </c>
      <c r="K41" s="103">
        <v>6</v>
      </c>
    </row>
    <row r="42" spans="1:11" ht="28.2" customHeight="1" x14ac:dyDescent="0.3">
      <c r="A42" s="274"/>
      <c r="B42" s="269" t="s">
        <v>17</v>
      </c>
      <c r="C42" s="270"/>
      <c r="D42" s="270"/>
      <c r="E42" s="271"/>
      <c r="F42" s="79">
        <f>IF(SUM(F32:F38)&gt;0,SUM(F32:F38),"")</f>
        <v>20</v>
      </c>
      <c r="G42" s="79">
        <v>0</v>
      </c>
      <c r="H42" s="79">
        <v>0</v>
      </c>
      <c r="I42" s="79">
        <f>IF(SUM(I32:I38)&gt;0,SUM(I32:I38),"")</f>
        <v>20</v>
      </c>
      <c r="J42" s="79">
        <f>IF(SUM(J32:J38)&gt;0,SUM(J32:J38),"")</f>
        <v>20</v>
      </c>
      <c r="K42" s="79">
        <f>IF(SUM(K32:K38)&gt;0,SUM(K32:K38),"")</f>
        <v>30</v>
      </c>
    </row>
    <row r="43" spans="1:11" ht="28.2" customHeight="1" x14ac:dyDescent="0.3">
      <c r="A43" s="80"/>
      <c r="B43" s="81"/>
      <c r="C43" s="80"/>
      <c r="D43" s="82"/>
      <c r="E43" s="80"/>
      <c r="F43" s="80"/>
      <c r="G43" s="80"/>
      <c r="H43" s="80"/>
      <c r="I43" s="80"/>
      <c r="J43" s="80"/>
      <c r="K43" s="80"/>
    </row>
    <row r="44" spans="1:11" ht="28.2" customHeight="1" x14ac:dyDescent="0.3">
      <c r="A44" s="272" t="s">
        <v>90</v>
      </c>
      <c r="B44" s="272"/>
      <c r="C44" s="272"/>
      <c r="D44" s="72"/>
      <c r="E44" s="80"/>
      <c r="F44" s="80"/>
      <c r="G44" s="80"/>
      <c r="H44" s="80"/>
      <c r="I44" s="80"/>
      <c r="J44" s="80"/>
      <c r="K44" s="80"/>
    </row>
    <row r="45" spans="1:11" ht="28.2" customHeight="1" x14ac:dyDescent="0.3">
      <c r="A45" s="73" t="s">
        <v>8</v>
      </c>
      <c r="B45" s="73" t="s">
        <v>11</v>
      </c>
      <c r="C45" s="73" t="s">
        <v>12</v>
      </c>
      <c r="D45" s="74" t="s">
        <v>13</v>
      </c>
      <c r="E45" s="86" t="s">
        <v>0</v>
      </c>
      <c r="F45" s="86" t="s">
        <v>1</v>
      </c>
      <c r="G45" s="86" t="s">
        <v>2</v>
      </c>
      <c r="H45" s="86" t="s">
        <v>3</v>
      </c>
      <c r="I45" s="86" t="s">
        <v>14</v>
      </c>
      <c r="J45" s="86" t="s">
        <v>15</v>
      </c>
      <c r="K45" s="86" t="s">
        <v>4</v>
      </c>
    </row>
    <row r="46" spans="1:11" ht="28.2" customHeight="1" x14ac:dyDescent="0.3">
      <c r="A46" s="267">
        <v>4</v>
      </c>
      <c r="B46" s="75"/>
      <c r="C46" s="13" t="s">
        <v>1237</v>
      </c>
      <c r="D46" s="14" t="s">
        <v>1238</v>
      </c>
      <c r="E46" s="15" t="s">
        <v>25</v>
      </c>
      <c r="F46" s="84">
        <v>3</v>
      </c>
      <c r="G46" s="84">
        <v>0</v>
      </c>
      <c r="H46" s="15">
        <v>0</v>
      </c>
      <c r="I46" s="87">
        <v>3</v>
      </c>
      <c r="J46" s="87">
        <v>3</v>
      </c>
      <c r="K46" s="15">
        <v>4</v>
      </c>
    </row>
    <row r="47" spans="1:11" ht="28.2" customHeight="1" x14ac:dyDescent="0.3">
      <c r="A47" s="267"/>
      <c r="B47" s="75"/>
      <c r="C47" s="13" t="s">
        <v>1239</v>
      </c>
      <c r="D47" s="14" t="s">
        <v>1240</v>
      </c>
      <c r="E47" s="15" t="s">
        <v>25</v>
      </c>
      <c r="F47" s="84">
        <v>2</v>
      </c>
      <c r="G47" s="84">
        <v>0</v>
      </c>
      <c r="H47" s="15">
        <v>0</v>
      </c>
      <c r="I47" s="87">
        <v>2</v>
      </c>
      <c r="J47" s="87">
        <v>2</v>
      </c>
      <c r="K47" s="84">
        <v>4</v>
      </c>
    </row>
    <row r="48" spans="1:11" ht="28.2" customHeight="1" x14ac:dyDescent="0.3">
      <c r="A48" s="267"/>
      <c r="B48" s="75"/>
      <c r="C48" s="13" t="s">
        <v>1241</v>
      </c>
      <c r="D48" s="14" t="s">
        <v>1242</v>
      </c>
      <c r="E48" s="15" t="s">
        <v>25</v>
      </c>
      <c r="F48" s="84">
        <v>2</v>
      </c>
      <c r="G48" s="84">
        <v>0</v>
      </c>
      <c r="H48" s="15">
        <v>0</v>
      </c>
      <c r="I48" s="87">
        <v>2</v>
      </c>
      <c r="J48" s="87">
        <v>2</v>
      </c>
      <c r="K48" s="84">
        <v>4</v>
      </c>
    </row>
    <row r="49" spans="1:11" ht="28.2" customHeight="1" x14ac:dyDescent="0.3">
      <c r="A49" s="267"/>
      <c r="B49" s="75"/>
      <c r="C49" s="13" t="s">
        <v>1243</v>
      </c>
      <c r="D49" s="14" t="s">
        <v>1244</v>
      </c>
      <c r="E49" s="15" t="s">
        <v>25</v>
      </c>
      <c r="F49" s="15">
        <v>3</v>
      </c>
      <c r="G49" s="84">
        <v>0</v>
      </c>
      <c r="H49" s="15">
        <v>0</v>
      </c>
      <c r="I49" s="87">
        <v>3</v>
      </c>
      <c r="J49" s="87">
        <v>3</v>
      </c>
      <c r="K49" s="84">
        <v>4</v>
      </c>
    </row>
    <row r="50" spans="1:11" ht="28.2" customHeight="1" x14ac:dyDescent="0.3">
      <c r="A50" s="267"/>
      <c r="B50" s="75"/>
      <c r="C50" s="13" t="s">
        <v>1245</v>
      </c>
      <c r="D50" s="14" t="s">
        <v>1246</v>
      </c>
      <c r="E50" s="15" t="s">
        <v>25</v>
      </c>
      <c r="F50" s="15">
        <v>2</v>
      </c>
      <c r="G50" s="15">
        <v>0</v>
      </c>
      <c r="H50" s="15">
        <v>0</v>
      </c>
      <c r="I50" s="87">
        <v>2</v>
      </c>
      <c r="J50" s="87">
        <v>2</v>
      </c>
      <c r="K50" s="88">
        <v>5</v>
      </c>
    </row>
    <row r="51" spans="1:11" ht="28.2" customHeight="1" x14ac:dyDescent="0.3">
      <c r="A51" s="267"/>
      <c r="B51" s="75"/>
      <c r="C51" s="13"/>
      <c r="D51" s="14" t="s">
        <v>650</v>
      </c>
      <c r="E51" s="15" t="s">
        <v>24</v>
      </c>
      <c r="F51" s="15">
        <v>4</v>
      </c>
      <c r="G51" s="15">
        <v>0</v>
      </c>
      <c r="H51" s="15">
        <v>0</v>
      </c>
      <c r="I51" s="87">
        <v>4</v>
      </c>
      <c r="J51" s="87">
        <v>4</v>
      </c>
      <c r="K51" s="98">
        <v>6</v>
      </c>
    </row>
    <row r="52" spans="1:11" ht="28.2" customHeight="1" x14ac:dyDescent="0.3">
      <c r="A52" s="267"/>
      <c r="B52" s="75" t="s">
        <v>5</v>
      </c>
      <c r="C52" s="13"/>
      <c r="D52" s="14" t="s">
        <v>39</v>
      </c>
      <c r="E52" s="15" t="s">
        <v>24</v>
      </c>
      <c r="F52" s="15">
        <v>2</v>
      </c>
      <c r="G52" s="15">
        <v>0</v>
      </c>
      <c r="H52" s="15">
        <v>0</v>
      </c>
      <c r="I52" s="87">
        <v>2</v>
      </c>
      <c r="J52" s="87">
        <v>2</v>
      </c>
      <c r="K52" s="15">
        <v>3</v>
      </c>
    </row>
    <row r="53" spans="1:11" ht="28.2" customHeight="1" x14ac:dyDescent="0.3">
      <c r="A53" s="267"/>
      <c r="B53" s="268" t="s">
        <v>118</v>
      </c>
      <c r="C53" s="268"/>
      <c r="D53" s="268"/>
      <c r="E53" s="268"/>
      <c r="F53" s="268"/>
      <c r="G53" s="268"/>
      <c r="H53" s="268"/>
      <c r="I53" s="268"/>
      <c r="J53" s="268"/>
      <c r="K53" s="268"/>
    </row>
    <row r="54" spans="1:11" ht="28.2" customHeight="1" x14ac:dyDescent="0.3">
      <c r="A54" s="267"/>
      <c r="B54" s="73"/>
      <c r="C54" s="13" t="s">
        <v>1247</v>
      </c>
      <c r="D54" s="14" t="s">
        <v>1248</v>
      </c>
      <c r="E54" s="103" t="s">
        <v>24</v>
      </c>
      <c r="F54" s="103">
        <v>4</v>
      </c>
      <c r="G54" s="103">
        <v>0</v>
      </c>
      <c r="H54" s="103">
        <v>0</v>
      </c>
      <c r="I54" s="16">
        <v>4</v>
      </c>
      <c r="J54" s="16">
        <v>4</v>
      </c>
      <c r="K54" s="103">
        <v>6</v>
      </c>
    </row>
    <row r="55" spans="1:11" ht="28.2" customHeight="1" x14ac:dyDescent="0.3">
      <c r="A55" s="267"/>
      <c r="B55" s="73"/>
      <c r="C55" s="13" t="s">
        <v>1249</v>
      </c>
      <c r="D55" s="14" t="s">
        <v>1250</v>
      </c>
      <c r="E55" s="103" t="s">
        <v>24</v>
      </c>
      <c r="F55" s="103">
        <v>4</v>
      </c>
      <c r="G55" s="103">
        <v>0</v>
      </c>
      <c r="H55" s="103">
        <v>0</v>
      </c>
      <c r="I55" s="16">
        <v>4</v>
      </c>
      <c r="J55" s="16">
        <v>4</v>
      </c>
      <c r="K55" s="103">
        <v>6</v>
      </c>
    </row>
    <row r="56" spans="1:11" ht="28.2" customHeight="1" x14ac:dyDescent="0.3">
      <c r="A56" s="267"/>
      <c r="B56" s="269" t="s">
        <v>16</v>
      </c>
      <c r="C56" s="270"/>
      <c r="D56" s="270"/>
      <c r="E56" s="271"/>
      <c r="F56" s="79">
        <f>IF(SUM(F46:F52)&gt;0,SUM(F46:F52),"")</f>
        <v>18</v>
      </c>
      <c r="G56" s="79">
        <v>0</v>
      </c>
      <c r="H56" s="79">
        <v>0</v>
      </c>
      <c r="I56" s="79">
        <f>IF(SUM(I46:I52)&gt;0,SUM(I46:I52),"")</f>
        <v>18</v>
      </c>
      <c r="J56" s="79">
        <f>IF(SUM(J46:J52)&gt;0,SUM(J46:J52),"")</f>
        <v>18</v>
      </c>
      <c r="K56" s="79">
        <f>IF(SUM(K46:K52)&gt;0,SUM(K46:K52),"")</f>
        <v>30</v>
      </c>
    </row>
    <row r="57" spans="1:11" ht="28.2" customHeight="1" x14ac:dyDescent="0.3">
      <c r="A57" s="80" t="s">
        <v>6</v>
      </c>
      <c r="B57" s="81"/>
      <c r="C57" s="80"/>
      <c r="D57" s="82"/>
      <c r="E57" s="80"/>
      <c r="F57" s="80"/>
      <c r="G57" s="80"/>
      <c r="H57" s="80"/>
      <c r="I57" s="80"/>
      <c r="J57" s="80"/>
      <c r="K57" s="80"/>
    </row>
    <row r="58" spans="1:11" ht="0.6" customHeight="1" x14ac:dyDescent="0.3">
      <c r="A58" s="80"/>
      <c r="B58" s="81"/>
      <c r="C58" s="80"/>
      <c r="D58" s="82"/>
      <c r="E58" s="80"/>
      <c r="F58" s="80"/>
      <c r="G58" s="80"/>
      <c r="H58" s="80"/>
      <c r="I58" s="80"/>
      <c r="J58" s="80"/>
      <c r="K58" s="80"/>
    </row>
    <row r="59" spans="1:11" ht="28.2" customHeight="1" x14ac:dyDescent="0.3">
      <c r="A59" s="272" t="s">
        <v>107</v>
      </c>
      <c r="B59" s="272"/>
      <c r="C59" s="272"/>
      <c r="D59" s="72"/>
      <c r="E59" s="80"/>
      <c r="F59" s="80"/>
      <c r="G59" s="80"/>
      <c r="H59" s="80"/>
      <c r="I59" s="80"/>
      <c r="J59" s="80"/>
      <c r="K59" s="80"/>
    </row>
    <row r="60" spans="1:11" ht="28.2" customHeight="1" x14ac:dyDescent="0.3">
      <c r="A60" s="73" t="s">
        <v>8</v>
      </c>
      <c r="B60" s="73" t="s">
        <v>11</v>
      </c>
      <c r="C60" s="73" t="s">
        <v>12</v>
      </c>
      <c r="D60" s="74" t="s">
        <v>13</v>
      </c>
      <c r="E60" s="73" t="s">
        <v>0</v>
      </c>
      <c r="F60" s="73" t="s">
        <v>1</v>
      </c>
      <c r="G60" s="73" t="s">
        <v>2</v>
      </c>
      <c r="H60" s="73" t="s">
        <v>3</v>
      </c>
      <c r="I60" s="73" t="s">
        <v>14</v>
      </c>
      <c r="J60" s="73" t="s">
        <v>15</v>
      </c>
      <c r="K60" s="73" t="s">
        <v>4</v>
      </c>
    </row>
    <row r="61" spans="1:11" ht="28.2" customHeight="1" x14ac:dyDescent="0.3">
      <c r="A61" s="267">
        <v>5</v>
      </c>
      <c r="B61" s="75" t="s">
        <v>5</v>
      </c>
      <c r="C61" s="13" t="s">
        <v>1251</v>
      </c>
      <c r="D61" s="14" t="s">
        <v>1252</v>
      </c>
      <c r="E61" s="15" t="s">
        <v>25</v>
      </c>
      <c r="F61" s="15">
        <v>2</v>
      </c>
      <c r="G61" s="15">
        <v>0</v>
      </c>
      <c r="H61" s="15">
        <v>0</v>
      </c>
      <c r="I61" s="87">
        <v>2</v>
      </c>
      <c r="J61" s="87">
        <v>2</v>
      </c>
      <c r="K61" s="15">
        <v>3</v>
      </c>
    </row>
    <row r="62" spans="1:11" ht="28.2" customHeight="1" x14ac:dyDescent="0.3">
      <c r="A62" s="267"/>
      <c r="B62" s="75"/>
      <c r="C62" s="13" t="s">
        <v>1253</v>
      </c>
      <c r="D62" s="14" t="s">
        <v>1254</v>
      </c>
      <c r="E62" s="15" t="s">
        <v>26</v>
      </c>
      <c r="F62" s="15">
        <v>3</v>
      </c>
      <c r="G62" s="15">
        <v>0</v>
      </c>
      <c r="H62" s="15">
        <v>0</v>
      </c>
      <c r="I62" s="87">
        <v>3</v>
      </c>
      <c r="J62" s="87">
        <v>3</v>
      </c>
      <c r="K62" s="15">
        <v>5</v>
      </c>
    </row>
    <row r="63" spans="1:11" ht="28.2" customHeight="1" x14ac:dyDescent="0.3">
      <c r="A63" s="267"/>
      <c r="B63" s="75" t="s">
        <v>5</v>
      </c>
      <c r="C63" s="13" t="s">
        <v>1255</v>
      </c>
      <c r="D63" s="14" t="s">
        <v>1256</v>
      </c>
      <c r="E63" s="15" t="s">
        <v>26</v>
      </c>
      <c r="F63" s="84">
        <v>3</v>
      </c>
      <c r="G63" s="15">
        <v>0</v>
      </c>
      <c r="H63" s="15">
        <v>0</v>
      </c>
      <c r="I63" s="87">
        <v>3</v>
      </c>
      <c r="J63" s="87">
        <v>3</v>
      </c>
      <c r="K63" s="15">
        <v>5</v>
      </c>
    </row>
    <row r="64" spans="1:11" ht="28.2" customHeight="1" x14ac:dyDescent="0.3">
      <c r="A64" s="267"/>
      <c r="B64" s="75" t="s">
        <v>6</v>
      </c>
      <c r="C64" s="13" t="s">
        <v>1257</v>
      </c>
      <c r="D64" s="14" t="s">
        <v>1258</v>
      </c>
      <c r="E64" s="15" t="s">
        <v>26</v>
      </c>
      <c r="F64" s="15">
        <v>3</v>
      </c>
      <c r="G64" s="15">
        <v>0</v>
      </c>
      <c r="H64" s="15">
        <v>0</v>
      </c>
      <c r="I64" s="87">
        <v>3</v>
      </c>
      <c r="J64" s="87">
        <v>3</v>
      </c>
      <c r="K64" s="15">
        <v>5</v>
      </c>
    </row>
    <row r="65" spans="1:11" ht="28.2" customHeight="1" x14ac:dyDescent="0.3">
      <c r="A65" s="267"/>
      <c r="B65" s="75" t="s">
        <v>5</v>
      </c>
      <c r="C65" s="13" t="s">
        <v>1259</v>
      </c>
      <c r="D65" s="14" t="s">
        <v>1260</v>
      </c>
      <c r="E65" s="15" t="s">
        <v>26</v>
      </c>
      <c r="F65" s="84">
        <v>2</v>
      </c>
      <c r="G65" s="15">
        <v>0</v>
      </c>
      <c r="H65" s="15">
        <v>0</v>
      </c>
      <c r="I65" s="87">
        <v>2</v>
      </c>
      <c r="J65" s="87">
        <v>2</v>
      </c>
      <c r="K65" s="84">
        <v>4</v>
      </c>
    </row>
    <row r="66" spans="1:11" ht="28.2" customHeight="1" x14ac:dyDescent="0.3">
      <c r="A66" s="267"/>
      <c r="B66" s="75" t="s">
        <v>6</v>
      </c>
      <c r="C66" s="13"/>
      <c r="D66" s="14" t="s">
        <v>116</v>
      </c>
      <c r="E66" s="15" t="s">
        <v>24</v>
      </c>
      <c r="F66" s="15">
        <v>4</v>
      </c>
      <c r="G66" s="15">
        <v>0</v>
      </c>
      <c r="H66" s="15">
        <v>0</v>
      </c>
      <c r="I66" s="87">
        <v>4</v>
      </c>
      <c r="J66" s="87">
        <v>4</v>
      </c>
      <c r="K66" s="15">
        <v>5</v>
      </c>
    </row>
    <row r="67" spans="1:11" ht="28.2" customHeight="1" x14ac:dyDescent="0.3">
      <c r="A67" s="267"/>
      <c r="B67" s="75"/>
      <c r="C67" s="13"/>
      <c r="D67" s="89" t="s">
        <v>41</v>
      </c>
      <c r="E67" s="90" t="s">
        <v>24</v>
      </c>
      <c r="F67" s="90">
        <v>2</v>
      </c>
      <c r="G67" s="90">
        <v>0</v>
      </c>
      <c r="H67" s="90">
        <v>0</v>
      </c>
      <c r="I67" s="91">
        <v>2</v>
      </c>
      <c r="J67" s="91">
        <v>2</v>
      </c>
      <c r="K67" s="90">
        <v>3</v>
      </c>
    </row>
    <row r="68" spans="1:11" ht="28.2" customHeight="1" x14ac:dyDescent="0.3">
      <c r="A68" s="267"/>
      <c r="B68" s="268" t="s">
        <v>118</v>
      </c>
      <c r="C68" s="268"/>
      <c r="D68" s="268"/>
      <c r="E68" s="268"/>
      <c r="F68" s="268"/>
      <c r="G68" s="268"/>
      <c r="H68" s="268"/>
      <c r="I68" s="268"/>
      <c r="J68" s="268"/>
      <c r="K68" s="268"/>
    </row>
    <row r="69" spans="1:11" ht="28.2" customHeight="1" x14ac:dyDescent="0.3">
      <c r="A69" s="267"/>
      <c r="B69" s="73"/>
      <c r="C69" s="13" t="s">
        <v>1261</v>
      </c>
      <c r="D69" s="14" t="s">
        <v>1262</v>
      </c>
      <c r="E69" s="103" t="s">
        <v>24</v>
      </c>
      <c r="F69" s="103">
        <v>4</v>
      </c>
      <c r="G69" s="103">
        <v>0</v>
      </c>
      <c r="H69" s="103">
        <v>0</v>
      </c>
      <c r="I69" s="103">
        <v>4</v>
      </c>
      <c r="J69" s="103">
        <v>4</v>
      </c>
      <c r="K69" s="103">
        <v>5</v>
      </c>
    </row>
    <row r="70" spans="1:11" ht="28.2" customHeight="1" x14ac:dyDescent="0.3">
      <c r="A70" s="267"/>
      <c r="B70" s="73"/>
      <c r="C70" s="13" t="s">
        <v>1263</v>
      </c>
      <c r="D70" s="14" t="s">
        <v>1264</v>
      </c>
      <c r="E70" s="103" t="s">
        <v>24</v>
      </c>
      <c r="F70" s="103">
        <v>4</v>
      </c>
      <c r="G70" s="103">
        <v>0</v>
      </c>
      <c r="H70" s="103">
        <v>0</v>
      </c>
      <c r="I70" s="103">
        <v>4</v>
      </c>
      <c r="J70" s="103">
        <v>4</v>
      </c>
      <c r="K70" s="103">
        <v>5</v>
      </c>
    </row>
    <row r="71" spans="1:11" ht="28.2" customHeight="1" x14ac:dyDescent="0.3">
      <c r="A71" s="267"/>
      <c r="B71" s="73"/>
      <c r="C71" s="13" t="s">
        <v>1265</v>
      </c>
      <c r="D71" s="14" t="s">
        <v>1266</v>
      </c>
      <c r="E71" s="103" t="s">
        <v>24</v>
      </c>
      <c r="F71" s="103">
        <v>4</v>
      </c>
      <c r="G71" s="103">
        <v>0</v>
      </c>
      <c r="H71" s="103">
        <v>0</v>
      </c>
      <c r="I71" s="103">
        <v>4</v>
      </c>
      <c r="J71" s="103">
        <v>4</v>
      </c>
      <c r="K71" s="103">
        <v>5</v>
      </c>
    </row>
    <row r="72" spans="1:11" ht="28.2" customHeight="1" x14ac:dyDescent="0.3">
      <c r="A72" s="267"/>
      <c r="B72" s="73"/>
      <c r="C72" s="13" t="s">
        <v>1267</v>
      </c>
      <c r="D72" s="14" t="s">
        <v>1268</v>
      </c>
      <c r="E72" s="103" t="s">
        <v>24</v>
      </c>
      <c r="F72" s="103">
        <v>4</v>
      </c>
      <c r="G72" s="103">
        <v>0</v>
      </c>
      <c r="H72" s="103">
        <v>0</v>
      </c>
      <c r="I72" s="103">
        <v>4</v>
      </c>
      <c r="J72" s="103">
        <v>4</v>
      </c>
      <c r="K72" s="103">
        <v>5</v>
      </c>
    </row>
    <row r="73" spans="1:11" ht="28.2" customHeight="1" x14ac:dyDescent="0.3">
      <c r="A73" s="267"/>
      <c r="B73" s="73"/>
      <c r="C73" s="13" t="s">
        <v>1269</v>
      </c>
      <c r="D73" s="14" t="s">
        <v>1270</v>
      </c>
      <c r="E73" s="103" t="s">
        <v>24</v>
      </c>
      <c r="F73" s="103">
        <v>4</v>
      </c>
      <c r="G73" s="103">
        <v>0</v>
      </c>
      <c r="H73" s="103">
        <v>0</v>
      </c>
      <c r="I73" s="103">
        <v>4</v>
      </c>
      <c r="J73" s="103">
        <v>4</v>
      </c>
      <c r="K73" s="103">
        <v>5</v>
      </c>
    </row>
    <row r="74" spans="1:11" ht="28.2" customHeight="1" x14ac:dyDescent="0.3">
      <c r="A74" s="267"/>
      <c r="B74" s="73"/>
      <c r="C74" s="13" t="s">
        <v>1271</v>
      </c>
      <c r="D74" s="14" t="s">
        <v>1272</v>
      </c>
      <c r="E74" s="103" t="s">
        <v>24</v>
      </c>
      <c r="F74" s="103">
        <v>4</v>
      </c>
      <c r="G74" s="103">
        <v>0</v>
      </c>
      <c r="H74" s="103">
        <v>0</v>
      </c>
      <c r="I74" s="103">
        <v>4</v>
      </c>
      <c r="J74" s="103">
        <v>4</v>
      </c>
      <c r="K74" s="103">
        <v>5</v>
      </c>
    </row>
    <row r="75" spans="1:11" ht="28.2" customHeight="1" x14ac:dyDescent="0.3">
      <c r="A75" s="267"/>
      <c r="B75" s="73"/>
      <c r="C75" s="13" t="s">
        <v>1273</v>
      </c>
      <c r="D75" s="14" t="s">
        <v>1274</v>
      </c>
      <c r="E75" s="103" t="s">
        <v>24</v>
      </c>
      <c r="F75" s="103">
        <v>4</v>
      </c>
      <c r="G75" s="103">
        <v>0</v>
      </c>
      <c r="H75" s="103">
        <v>0</v>
      </c>
      <c r="I75" s="103">
        <v>4</v>
      </c>
      <c r="J75" s="103">
        <v>4</v>
      </c>
      <c r="K75" s="103">
        <v>5</v>
      </c>
    </row>
    <row r="76" spans="1:11" ht="28.2" customHeight="1" x14ac:dyDescent="0.3">
      <c r="A76" s="267"/>
      <c r="B76" s="73"/>
      <c r="C76" s="13" t="s">
        <v>1275</v>
      </c>
      <c r="D76" s="14" t="s">
        <v>1276</v>
      </c>
      <c r="E76" s="103" t="s">
        <v>24</v>
      </c>
      <c r="F76" s="103">
        <v>4</v>
      </c>
      <c r="G76" s="103">
        <v>0</v>
      </c>
      <c r="H76" s="103">
        <v>0</v>
      </c>
      <c r="I76" s="76">
        <v>4</v>
      </c>
      <c r="J76" s="76">
        <v>4</v>
      </c>
      <c r="K76" s="103">
        <v>5</v>
      </c>
    </row>
    <row r="77" spans="1:11" ht="28.2" customHeight="1" x14ac:dyDescent="0.3">
      <c r="A77" s="267"/>
      <c r="B77" s="73"/>
      <c r="C77" s="13" t="s">
        <v>1277</v>
      </c>
      <c r="D77" s="14" t="s">
        <v>1278</v>
      </c>
      <c r="E77" s="103" t="s">
        <v>24</v>
      </c>
      <c r="F77" s="103">
        <v>4</v>
      </c>
      <c r="G77" s="103">
        <v>0</v>
      </c>
      <c r="H77" s="103">
        <v>0</v>
      </c>
      <c r="I77" s="76">
        <v>4</v>
      </c>
      <c r="J77" s="76">
        <v>4</v>
      </c>
      <c r="K77" s="103">
        <v>5</v>
      </c>
    </row>
    <row r="78" spans="1:11" ht="28.2" customHeight="1" x14ac:dyDescent="0.3">
      <c r="A78" s="267"/>
      <c r="B78" s="75" t="s">
        <v>6</v>
      </c>
      <c r="C78" s="13" t="s">
        <v>1279</v>
      </c>
      <c r="D78" s="14" t="s">
        <v>1280</v>
      </c>
      <c r="E78" s="103" t="s">
        <v>24</v>
      </c>
      <c r="F78" s="103">
        <v>4</v>
      </c>
      <c r="G78" s="103">
        <v>0</v>
      </c>
      <c r="H78" s="103">
        <v>0</v>
      </c>
      <c r="I78" s="76">
        <v>4</v>
      </c>
      <c r="J78" s="76">
        <v>4</v>
      </c>
      <c r="K78" s="103">
        <v>5</v>
      </c>
    </row>
    <row r="79" spans="1:11" ht="28.2" customHeight="1" x14ac:dyDescent="0.3">
      <c r="A79" s="267"/>
      <c r="B79" s="73"/>
      <c r="C79" s="13" t="s">
        <v>1281</v>
      </c>
      <c r="D79" s="14" t="s">
        <v>1282</v>
      </c>
      <c r="E79" s="103" t="s">
        <v>24</v>
      </c>
      <c r="F79" s="103">
        <v>4</v>
      </c>
      <c r="G79" s="103">
        <v>0</v>
      </c>
      <c r="H79" s="103">
        <v>0</v>
      </c>
      <c r="I79" s="76">
        <v>4</v>
      </c>
      <c r="J79" s="76">
        <v>4</v>
      </c>
      <c r="K79" s="103">
        <v>5</v>
      </c>
    </row>
    <row r="80" spans="1:11" ht="28.2" customHeight="1" x14ac:dyDescent="0.3">
      <c r="A80" s="267"/>
      <c r="B80" s="73"/>
      <c r="C80" s="13" t="s">
        <v>1283</v>
      </c>
      <c r="D80" s="14" t="s">
        <v>1284</v>
      </c>
      <c r="E80" s="103" t="s">
        <v>24</v>
      </c>
      <c r="F80" s="103">
        <v>4</v>
      </c>
      <c r="G80" s="103">
        <v>0</v>
      </c>
      <c r="H80" s="103">
        <v>0</v>
      </c>
      <c r="I80" s="76">
        <v>4</v>
      </c>
      <c r="J80" s="76">
        <v>4</v>
      </c>
      <c r="K80" s="103">
        <v>5</v>
      </c>
    </row>
    <row r="81" spans="1:11" ht="28.2" customHeight="1" x14ac:dyDescent="0.3">
      <c r="A81" s="267"/>
      <c r="B81" s="269" t="s">
        <v>7</v>
      </c>
      <c r="C81" s="270"/>
      <c r="D81" s="270"/>
      <c r="E81" s="271"/>
      <c r="F81" s="79">
        <v>19</v>
      </c>
      <c r="G81" s="79">
        <v>0</v>
      </c>
      <c r="H81" s="79">
        <v>0</v>
      </c>
      <c r="I81" s="79">
        <v>19</v>
      </c>
      <c r="J81" s="79">
        <v>19</v>
      </c>
      <c r="K81" s="79">
        <v>30</v>
      </c>
    </row>
    <row r="82" spans="1:11" ht="28.2" customHeight="1" x14ac:dyDescent="0.3">
      <c r="A82" s="80"/>
      <c r="B82" s="81"/>
      <c r="C82" s="80"/>
      <c r="D82" s="82"/>
      <c r="E82" s="80"/>
      <c r="F82" s="80"/>
      <c r="G82" s="80"/>
      <c r="H82" s="80"/>
      <c r="I82" s="80"/>
      <c r="J82" s="80"/>
      <c r="K82" s="80"/>
    </row>
    <row r="83" spans="1:11" ht="28.2" customHeight="1" x14ac:dyDescent="0.3">
      <c r="A83" s="272" t="s">
        <v>129</v>
      </c>
      <c r="B83" s="272"/>
      <c r="C83" s="272"/>
      <c r="D83" s="72"/>
      <c r="E83" s="80"/>
      <c r="F83" s="80"/>
      <c r="G83" s="80"/>
      <c r="H83" s="80"/>
      <c r="I83" s="80"/>
      <c r="J83" s="80"/>
      <c r="K83" s="80"/>
    </row>
    <row r="84" spans="1:11" ht="28.2" customHeight="1" x14ac:dyDescent="0.3">
      <c r="A84" s="73" t="s">
        <v>8</v>
      </c>
      <c r="B84" s="73" t="s">
        <v>11</v>
      </c>
      <c r="C84" s="73" t="s">
        <v>12</v>
      </c>
      <c r="D84" s="74" t="s">
        <v>13</v>
      </c>
      <c r="E84" s="73" t="s">
        <v>0</v>
      </c>
      <c r="F84" s="73" t="s">
        <v>1</v>
      </c>
      <c r="G84" s="73" t="s">
        <v>2</v>
      </c>
      <c r="H84" s="73" t="s">
        <v>3</v>
      </c>
      <c r="I84" s="73" t="s">
        <v>14</v>
      </c>
      <c r="J84" s="73" t="s">
        <v>15</v>
      </c>
      <c r="K84" s="73" t="s">
        <v>4</v>
      </c>
    </row>
    <row r="85" spans="1:11" ht="28.2" customHeight="1" x14ac:dyDescent="0.3">
      <c r="A85" s="267">
        <v>6</v>
      </c>
      <c r="B85" s="75" t="s">
        <v>5</v>
      </c>
      <c r="C85" s="13" t="s">
        <v>1285</v>
      </c>
      <c r="D85" s="14" t="s">
        <v>1286</v>
      </c>
      <c r="E85" s="103" t="s">
        <v>26</v>
      </c>
      <c r="F85" s="103">
        <v>3</v>
      </c>
      <c r="G85" s="103">
        <v>0</v>
      </c>
      <c r="H85" s="103">
        <v>0</v>
      </c>
      <c r="I85" s="76">
        <v>3</v>
      </c>
      <c r="J85" s="76">
        <v>3</v>
      </c>
      <c r="K85" s="84">
        <v>5</v>
      </c>
    </row>
    <row r="86" spans="1:11" ht="28.2" customHeight="1" x14ac:dyDescent="0.3">
      <c r="A86" s="267"/>
      <c r="B86" s="75" t="s">
        <v>5</v>
      </c>
      <c r="C86" s="13" t="s">
        <v>1287</v>
      </c>
      <c r="D86" s="14" t="s">
        <v>1288</v>
      </c>
      <c r="E86" s="103" t="s">
        <v>26</v>
      </c>
      <c r="F86" s="103">
        <v>3</v>
      </c>
      <c r="G86" s="103">
        <v>0</v>
      </c>
      <c r="H86" s="103">
        <v>0</v>
      </c>
      <c r="I86" s="76">
        <v>3</v>
      </c>
      <c r="J86" s="76">
        <v>3</v>
      </c>
      <c r="K86" s="103">
        <v>5</v>
      </c>
    </row>
    <row r="87" spans="1:11" ht="28.2" customHeight="1" x14ac:dyDescent="0.3">
      <c r="A87" s="267"/>
      <c r="B87" s="75" t="s">
        <v>5</v>
      </c>
      <c r="C87" s="13" t="s">
        <v>1289</v>
      </c>
      <c r="D87" s="14" t="s">
        <v>1290</v>
      </c>
      <c r="E87" s="103" t="s">
        <v>26</v>
      </c>
      <c r="F87" s="103">
        <v>2</v>
      </c>
      <c r="G87" s="103">
        <v>0</v>
      </c>
      <c r="H87" s="103">
        <v>0</v>
      </c>
      <c r="I87" s="76">
        <v>2</v>
      </c>
      <c r="J87" s="76">
        <v>2</v>
      </c>
      <c r="K87" s="103">
        <v>3</v>
      </c>
    </row>
    <row r="88" spans="1:11" ht="28.2" customHeight="1" x14ac:dyDescent="0.3">
      <c r="A88" s="267"/>
      <c r="B88" s="75" t="s">
        <v>5</v>
      </c>
      <c r="C88" s="13" t="s">
        <v>1291</v>
      </c>
      <c r="D88" s="14" t="s">
        <v>1292</v>
      </c>
      <c r="E88" s="103" t="s">
        <v>26</v>
      </c>
      <c r="F88" s="103">
        <v>2</v>
      </c>
      <c r="G88" s="103">
        <v>0</v>
      </c>
      <c r="H88" s="103">
        <v>0</v>
      </c>
      <c r="I88" s="76">
        <v>2</v>
      </c>
      <c r="J88" s="76">
        <v>2</v>
      </c>
      <c r="K88" s="103">
        <v>5</v>
      </c>
    </row>
    <row r="89" spans="1:11" ht="28.2" customHeight="1" x14ac:dyDescent="0.3">
      <c r="A89" s="267"/>
      <c r="B89" s="75"/>
      <c r="C89" s="13" t="s">
        <v>1293</v>
      </c>
      <c r="D89" s="14" t="s">
        <v>1294</v>
      </c>
      <c r="E89" s="103" t="s">
        <v>26</v>
      </c>
      <c r="F89" s="103">
        <v>3</v>
      </c>
      <c r="G89" s="103">
        <v>0</v>
      </c>
      <c r="H89" s="103">
        <v>0</v>
      </c>
      <c r="I89" s="76">
        <v>3</v>
      </c>
      <c r="J89" s="76">
        <v>3</v>
      </c>
      <c r="K89" s="103">
        <v>4</v>
      </c>
    </row>
    <row r="90" spans="1:11" ht="28.2" customHeight="1" x14ac:dyDescent="0.3">
      <c r="A90" s="267"/>
      <c r="B90" s="75"/>
      <c r="C90" s="13"/>
      <c r="D90" s="14" t="s">
        <v>117</v>
      </c>
      <c r="E90" s="103" t="s">
        <v>24</v>
      </c>
      <c r="F90" s="103">
        <v>4</v>
      </c>
      <c r="G90" s="103">
        <v>0</v>
      </c>
      <c r="H90" s="103">
        <v>0</v>
      </c>
      <c r="I90" s="76">
        <v>4</v>
      </c>
      <c r="J90" s="76">
        <v>4</v>
      </c>
      <c r="K90" s="103">
        <v>5</v>
      </c>
    </row>
    <row r="91" spans="1:11" ht="28.2" customHeight="1" x14ac:dyDescent="0.3">
      <c r="A91" s="267"/>
      <c r="B91" s="75"/>
      <c r="C91" s="13"/>
      <c r="D91" s="89" t="s">
        <v>42</v>
      </c>
      <c r="E91" s="92" t="s">
        <v>24</v>
      </c>
      <c r="F91" s="90">
        <v>2</v>
      </c>
      <c r="G91" s="90">
        <v>0</v>
      </c>
      <c r="H91" s="90">
        <v>0</v>
      </c>
      <c r="I91" s="91">
        <v>2</v>
      </c>
      <c r="J91" s="91">
        <v>2</v>
      </c>
      <c r="K91" s="90">
        <v>3</v>
      </c>
    </row>
    <row r="92" spans="1:11" ht="28.2" customHeight="1" x14ac:dyDescent="0.3">
      <c r="A92" s="267"/>
      <c r="B92" s="268" t="s">
        <v>118</v>
      </c>
      <c r="C92" s="268"/>
      <c r="D92" s="268"/>
      <c r="E92" s="268"/>
      <c r="F92" s="268"/>
      <c r="G92" s="268"/>
      <c r="H92" s="268"/>
      <c r="I92" s="268"/>
      <c r="J92" s="268"/>
      <c r="K92" s="268"/>
    </row>
    <row r="93" spans="1:11" ht="28.2" customHeight="1" x14ac:dyDescent="0.3">
      <c r="A93" s="267"/>
      <c r="B93" s="73"/>
      <c r="C93" s="13" t="s">
        <v>1295</v>
      </c>
      <c r="D93" s="14" t="s">
        <v>1296</v>
      </c>
      <c r="E93" s="103" t="s">
        <v>24</v>
      </c>
      <c r="F93" s="103">
        <v>4</v>
      </c>
      <c r="G93" s="103">
        <v>0</v>
      </c>
      <c r="H93" s="103">
        <v>0</v>
      </c>
      <c r="I93" s="103">
        <v>4</v>
      </c>
      <c r="J93" s="103">
        <v>4</v>
      </c>
      <c r="K93" s="103">
        <v>5</v>
      </c>
    </row>
    <row r="94" spans="1:11" ht="28.2" customHeight="1" x14ac:dyDescent="0.3">
      <c r="A94" s="267"/>
      <c r="B94" s="73"/>
      <c r="C94" s="13" t="s">
        <v>1297</v>
      </c>
      <c r="D94" s="14" t="s">
        <v>1298</v>
      </c>
      <c r="E94" s="103" t="s">
        <v>24</v>
      </c>
      <c r="F94" s="103">
        <v>4</v>
      </c>
      <c r="G94" s="103">
        <v>0</v>
      </c>
      <c r="H94" s="103">
        <v>0</v>
      </c>
      <c r="I94" s="103">
        <v>4</v>
      </c>
      <c r="J94" s="103">
        <v>4</v>
      </c>
      <c r="K94" s="103">
        <v>5</v>
      </c>
    </row>
    <row r="95" spans="1:11" ht="28.2" customHeight="1" x14ac:dyDescent="0.3">
      <c r="A95" s="267"/>
      <c r="B95" s="73"/>
      <c r="C95" s="13" t="s">
        <v>1299</v>
      </c>
      <c r="D95" s="14" t="s">
        <v>1300</v>
      </c>
      <c r="E95" s="103" t="s">
        <v>24</v>
      </c>
      <c r="F95" s="103">
        <v>4</v>
      </c>
      <c r="G95" s="103">
        <v>0</v>
      </c>
      <c r="H95" s="103">
        <v>0</v>
      </c>
      <c r="I95" s="103">
        <v>4</v>
      </c>
      <c r="J95" s="103">
        <v>4</v>
      </c>
      <c r="K95" s="103">
        <v>5</v>
      </c>
    </row>
    <row r="96" spans="1:11" ht="28.2" customHeight="1" x14ac:dyDescent="0.3">
      <c r="A96" s="267"/>
      <c r="B96" s="73"/>
      <c r="C96" s="13" t="s">
        <v>1301</v>
      </c>
      <c r="D96" s="14" t="s">
        <v>1302</v>
      </c>
      <c r="E96" s="103" t="s">
        <v>24</v>
      </c>
      <c r="F96" s="103">
        <v>4</v>
      </c>
      <c r="G96" s="103">
        <v>0</v>
      </c>
      <c r="H96" s="103">
        <v>0</v>
      </c>
      <c r="I96" s="103">
        <v>4</v>
      </c>
      <c r="J96" s="103">
        <v>4</v>
      </c>
      <c r="K96" s="103">
        <v>5</v>
      </c>
    </row>
    <row r="97" spans="1:11" ht="28.2" customHeight="1" x14ac:dyDescent="0.3">
      <c r="A97" s="267"/>
      <c r="B97" s="73"/>
      <c r="C97" s="13" t="s">
        <v>1303</v>
      </c>
      <c r="D97" s="14" t="s">
        <v>1304</v>
      </c>
      <c r="E97" s="103" t="s">
        <v>24</v>
      </c>
      <c r="F97" s="103">
        <v>4</v>
      </c>
      <c r="G97" s="103">
        <v>0</v>
      </c>
      <c r="H97" s="103">
        <v>0</v>
      </c>
      <c r="I97" s="103">
        <v>4</v>
      </c>
      <c r="J97" s="103">
        <v>4</v>
      </c>
      <c r="K97" s="103">
        <v>5</v>
      </c>
    </row>
    <row r="98" spans="1:11" ht="28.2" customHeight="1" x14ac:dyDescent="0.3">
      <c r="A98" s="267"/>
      <c r="B98" s="73"/>
      <c r="C98" s="13" t="s">
        <v>1305</v>
      </c>
      <c r="D98" s="14" t="s">
        <v>1306</v>
      </c>
      <c r="E98" s="103" t="s">
        <v>24</v>
      </c>
      <c r="F98" s="103">
        <v>4</v>
      </c>
      <c r="G98" s="103">
        <v>0</v>
      </c>
      <c r="H98" s="103">
        <v>0</v>
      </c>
      <c r="I98" s="103">
        <v>4</v>
      </c>
      <c r="J98" s="103">
        <v>4</v>
      </c>
      <c r="K98" s="103">
        <v>5</v>
      </c>
    </row>
    <row r="99" spans="1:11" ht="28.2" customHeight="1" x14ac:dyDescent="0.3">
      <c r="A99" s="267"/>
      <c r="B99" s="73"/>
      <c r="C99" s="13" t="s">
        <v>1307</v>
      </c>
      <c r="D99" s="14" t="s">
        <v>1308</v>
      </c>
      <c r="E99" s="103" t="s">
        <v>24</v>
      </c>
      <c r="F99" s="103">
        <v>4</v>
      </c>
      <c r="G99" s="103">
        <v>0</v>
      </c>
      <c r="H99" s="103">
        <v>0</v>
      </c>
      <c r="I99" s="103">
        <v>4</v>
      </c>
      <c r="J99" s="103">
        <v>4</v>
      </c>
      <c r="K99" s="103">
        <v>5</v>
      </c>
    </row>
    <row r="100" spans="1:11" ht="28.2" customHeight="1" x14ac:dyDescent="0.3">
      <c r="A100" s="267"/>
      <c r="B100" s="73"/>
      <c r="C100" s="13" t="s">
        <v>1309</v>
      </c>
      <c r="D100" s="99" t="s">
        <v>1310</v>
      </c>
      <c r="E100" s="103" t="s">
        <v>24</v>
      </c>
      <c r="F100" s="103">
        <v>4</v>
      </c>
      <c r="G100" s="103">
        <v>0</v>
      </c>
      <c r="H100" s="103">
        <v>0</v>
      </c>
      <c r="I100" s="76">
        <v>4</v>
      </c>
      <c r="J100" s="76">
        <v>4</v>
      </c>
      <c r="K100" s="103">
        <v>5</v>
      </c>
    </row>
    <row r="101" spans="1:11" ht="28.2" customHeight="1" x14ac:dyDescent="0.3">
      <c r="A101" s="267"/>
      <c r="B101" s="73"/>
      <c r="C101" s="13" t="s">
        <v>1311</v>
      </c>
      <c r="D101" s="99" t="s">
        <v>1312</v>
      </c>
      <c r="E101" s="103" t="s">
        <v>24</v>
      </c>
      <c r="F101" s="103">
        <v>4</v>
      </c>
      <c r="G101" s="103">
        <v>0</v>
      </c>
      <c r="H101" s="103">
        <v>0</v>
      </c>
      <c r="I101" s="76">
        <v>4</v>
      </c>
      <c r="J101" s="76">
        <v>4</v>
      </c>
      <c r="K101" s="103">
        <v>5</v>
      </c>
    </row>
    <row r="102" spans="1:11" ht="28.2" customHeight="1" x14ac:dyDescent="0.3">
      <c r="A102" s="267"/>
      <c r="B102" s="73"/>
      <c r="C102" s="13" t="s">
        <v>1313</v>
      </c>
      <c r="D102" s="93" t="s">
        <v>1314</v>
      </c>
      <c r="E102" s="103" t="s">
        <v>24</v>
      </c>
      <c r="F102" s="103">
        <v>4</v>
      </c>
      <c r="G102" s="103">
        <v>0</v>
      </c>
      <c r="H102" s="103">
        <v>0</v>
      </c>
      <c r="I102" s="76">
        <v>4</v>
      </c>
      <c r="J102" s="76">
        <v>4</v>
      </c>
      <c r="K102" s="103">
        <v>5</v>
      </c>
    </row>
    <row r="103" spans="1:11" ht="28.2" customHeight="1" x14ac:dyDescent="0.3">
      <c r="A103" s="267"/>
      <c r="B103" s="73"/>
      <c r="C103" s="13" t="s">
        <v>1315</v>
      </c>
      <c r="D103" s="93" t="s">
        <v>1316</v>
      </c>
      <c r="E103" s="103" t="s">
        <v>24</v>
      </c>
      <c r="F103" s="103">
        <v>4</v>
      </c>
      <c r="G103" s="103">
        <v>0</v>
      </c>
      <c r="H103" s="103">
        <v>0</v>
      </c>
      <c r="I103" s="76">
        <v>4</v>
      </c>
      <c r="J103" s="76">
        <v>4</v>
      </c>
      <c r="K103" s="103">
        <v>5</v>
      </c>
    </row>
    <row r="104" spans="1:11" ht="28.2" customHeight="1" x14ac:dyDescent="0.3">
      <c r="A104" s="267"/>
      <c r="B104" s="75" t="s">
        <v>6</v>
      </c>
      <c r="C104" s="13" t="s">
        <v>1317</v>
      </c>
      <c r="D104" s="93" t="s">
        <v>1318</v>
      </c>
      <c r="E104" s="103" t="s">
        <v>24</v>
      </c>
      <c r="F104" s="103">
        <v>4</v>
      </c>
      <c r="G104" s="103">
        <v>0</v>
      </c>
      <c r="H104" s="103">
        <v>0</v>
      </c>
      <c r="I104" s="76">
        <v>4</v>
      </c>
      <c r="J104" s="76">
        <v>4</v>
      </c>
      <c r="K104" s="103">
        <v>5</v>
      </c>
    </row>
    <row r="105" spans="1:11" ht="28.2" customHeight="1" x14ac:dyDescent="0.3">
      <c r="A105" s="267"/>
      <c r="B105" s="75" t="s">
        <v>6</v>
      </c>
      <c r="C105" s="13" t="s">
        <v>1319</v>
      </c>
      <c r="D105" s="93" t="s">
        <v>733</v>
      </c>
      <c r="E105" s="103" t="s">
        <v>24</v>
      </c>
      <c r="F105" s="103">
        <v>4</v>
      </c>
      <c r="G105" s="103">
        <v>0</v>
      </c>
      <c r="H105" s="103">
        <v>0</v>
      </c>
      <c r="I105" s="76">
        <v>4</v>
      </c>
      <c r="J105" s="76">
        <v>4</v>
      </c>
      <c r="K105" s="103">
        <v>5</v>
      </c>
    </row>
    <row r="106" spans="1:11" ht="28.2" customHeight="1" x14ac:dyDescent="0.3">
      <c r="A106" s="267"/>
      <c r="B106" s="269" t="s">
        <v>18</v>
      </c>
      <c r="C106" s="270"/>
      <c r="D106" s="270"/>
      <c r="E106" s="271"/>
      <c r="F106" s="79">
        <v>19</v>
      </c>
      <c r="G106" s="79">
        <v>0</v>
      </c>
      <c r="H106" s="79">
        <v>0</v>
      </c>
      <c r="I106" s="79">
        <v>19</v>
      </c>
      <c r="J106" s="79">
        <v>19</v>
      </c>
      <c r="K106" s="79">
        <v>30</v>
      </c>
    </row>
    <row r="107" spans="1:11" ht="28.2" customHeight="1" x14ac:dyDescent="0.3">
      <c r="A107" s="83"/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ht="28.2" hidden="1" customHeight="1" x14ac:dyDescent="0.3">
      <c r="A108" s="83"/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ht="28.2" customHeight="1" x14ac:dyDescent="0.3">
      <c r="A109" s="272" t="s">
        <v>150</v>
      </c>
      <c r="B109" s="272"/>
      <c r="C109" s="272"/>
      <c r="D109" s="72"/>
      <c r="E109" s="72"/>
      <c r="F109" s="72"/>
      <c r="G109" s="72"/>
      <c r="H109" s="72"/>
      <c r="I109" s="72"/>
      <c r="J109" s="72"/>
      <c r="K109" s="72"/>
    </row>
    <row r="110" spans="1:11" ht="28.2" customHeight="1" x14ac:dyDescent="0.3">
      <c r="A110" s="73" t="s">
        <v>8</v>
      </c>
      <c r="B110" s="73" t="s">
        <v>11</v>
      </c>
      <c r="C110" s="73" t="s">
        <v>12</v>
      </c>
      <c r="D110" s="74" t="s">
        <v>13</v>
      </c>
      <c r="E110" s="73" t="s">
        <v>0</v>
      </c>
      <c r="F110" s="73" t="s">
        <v>1</v>
      </c>
      <c r="G110" s="73" t="s">
        <v>2</v>
      </c>
      <c r="H110" s="73" t="s">
        <v>3</v>
      </c>
      <c r="I110" s="73" t="s">
        <v>14</v>
      </c>
      <c r="J110" s="73" t="s">
        <v>15</v>
      </c>
      <c r="K110" s="73" t="s">
        <v>4</v>
      </c>
    </row>
    <row r="111" spans="1:11" ht="28.2" customHeight="1" x14ac:dyDescent="0.3">
      <c r="A111" s="267">
        <v>7</v>
      </c>
      <c r="B111" s="75" t="s">
        <v>5</v>
      </c>
      <c r="C111" s="13" t="s">
        <v>1320</v>
      </c>
      <c r="D111" s="14" t="s">
        <v>1321</v>
      </c>
      <c r="E111" s="103" t="s">
        <v>26</v>
      </c>
      <c r="F111" s="103">
        <v>2</v>
      </c>
      <c r="G111" s="103">
        <v>0</v>
      </c>
      <c r="H111" s="103">
        <v>0</v>
      </c>
      <c r="I111" s="76">
        <v>2</v>
      </c>
      <c r="J111" s="76">
        <v>2</v>
      </c>
      <c r="K111" s="84">
        <v>3</v>
      </c>
    </row>
    <row r="112" spans="1:11" ht="28.2" customHeight="1" x14ac:dyDescent="0.3">
      <c r="A112" s="267"/>
      <c r="B112" s="75" t="s">
        <v>5</v>
      </c>
      <c r="C112" s="13" t="s">
        <v>1322</v>
      </c>
      <c r="D112" s="14" t="s">
        <v>734</v>
      </c>
      <c r="E112" s="103" t="s">
        <v>25</v>
      </c>
      <c r="F112" s="103">
        <v>2</v>
      </c>
      <c r="G112" s="103">
        <v>0</v>
      </c>
      <c r="H112" s="103">
        <v>0</v>
      </c>
      <c r="I112" s="76">
        <v>2</v>
      </c>
      <c r="J112" s="76">
        <v>2</v>
      </c>
      <c r="K112" s="84">
        <v>3</v>
      </c>
    </row>
    <row r="113" spans="1:11" ht="28.2" customHeight="1" x14ac:dyDescent="0.3">
      <c r="A113" s="267"/>
      <c r="B113" s="75" t="s">
        <v>5</v>
      </c>
      <c r="C113" s="13" t="s">
        <v>1323</v>
      </c>
      <c r="D113" s="14" t="s">
        <v>1324</v>
      </c>
      <c r="E113" s="103" t="s">
        <v>25</v>
      </c>
      <c r="F113" s="103">
        <v>3</v>
      </c>
      <c r="G113" s="103">
        <v>0</v>
      </c>
      <c r="H113" s="103">
        <v>0</v>
      </c>
      <c r="I113" s="76">
        <v>3</v>
      </c>
      <c r="J113" s="76">
        <v>3</v>
      </c>
      <c r="K113" s="84">
        <v>5</v>
      </c>
    </row>
    <row r="114" spans="1:11" ht="28.2" customHeight="1" x14ac:dyDescent="0.3">
      <c r="A114" s="267"/>
      <c r="B114" s="75" t="s">
        <v>6</v>
      </c>
      <c r="C114" s="13" t="s">
        <v>1325</v>
      </c>
      <c r="D114" s="14" t="s">
        <v>1326</v>
      </c>
      <c r="E114" s="103" t="s">
        <v>26</v>
      </c>
      <c r="F114" s="103">
        <v>3</v>
      </c>
      <c r="G114" s="103">
        <v>0</v>
      </c>
      <c r="H114" s="103">
        <v>0</v>
      </c>
      <c r="I114" s="76">
        <v>3</v>
      </c>
      <c r="J114" s="76">
        <v>3</v>
      </c>
      <c r="K114" s="94">
        <v>5</v>
      </c>
    </row>
    <row r="115" spans="1:11" ht="28.2" customHeight="1" x14ac:dyDescent="0.3">
      <c r="A115" s="267"/>
      <c r="B115" s="75" t="s">
        <v>6</v>
      </c>
      <c r="C115" s="13" t="s">
        <v>1327</v>
      </c>
      <c r="D115" s="14" t="s">
        <v>1328</v>
      </c>
      <c r="E115" s="103" t="s">
        <v>26</v>
      </c>
      <c r="F115" s="103">
        <v>2</v>
      </c>
      <c r="G115" s="103">
        <v>0</v>
      </c>
      <c r="H115" s="103">
        <v>0</v>
      </c>
      <c r="I115" s="76">
        <v>2</v>
      </c>
      <c r="J115" s="76">
        <v>2</v>
      </c>
      <c r="K115" s="103">
        <v>5</v>
      </c>
    </row>
    <row r="116" spans="1:11" ht="28.2" customHeight="1" x14ac:dyDescent="0.3">
      <c r="A116" s="267"/>
      <c r="B116" s="75"/>
      <c r="C116" s="13"/>
      <c r="D116" s="14" t="s">
        <v>138</v>
      </c>
      <c r="E116" s="103" t="s">
        <v>24</v>
      </c>
      <c r="F116" s="103">
        <v>3</v>
      </c>
      <c r="G116" s="103">
        <v>0</v>
      </c>
      <c r="H116" s="103">
        <v>0</v>
      </c>
      <c r="I116" s="76">
        <v>3</v>
      </c>
      <c r="J116" s="76">
        <v>3</v>
      </c>
      <c r="K116" s="103">
        <v>4</v>
      </c>
    </row>
    <row r="117" spans="1:11" ht="28.2" customHeight="1" x14ac:dyDescent="0.3">
      <c r="A117" s="267"/>
      <c r="B117" s="75" t="s">
        <v>5</v>
      </c>
      <c r="C117" s="13"/>
      <c r="D117" s="14" t="s">
        <v>139</v>
      </c>
      <c r="E117" s="103" t="s">
        <v>24</v>
      </c>
      <c r="F117" s="103">
        <v>4</v>
      </c>
      <c r="G117" s="103">
        <v>0</v>
      </c>
      <c r="H117" s="103">
        <v>0</v>
      </c>
      <c r="I117" s="76">
        <v>4</v>
      </c>
      <c r="J117" s="76">
        <v>4</v>
      </c>
      <c r="K117" s="103">
        <v>5</v>
      </c>
    </row>
    <row r="118" spans="1:11" ht="28.2" customHeight="1" x14ac:dyDescent="0.3">
      <c r="A118" s="267"/>
      <c r="B118" s="268" t="s">
        <v>986</v>
      </c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1:11" ht="28.2" customHeight="1" x14ac:dyDescent="0.3">
      <c r="A119" s="267"/>
      <c r="B119" s="73"/>
      <c r="C119" s="13" t="s">
        <v>1329</v>
      </c>
      <c r="D119" s="14" t="s">
        <v>1330</v>
      </c>
      <c r="E119" s="103" t="s">
        <v>24</v>
      </c>
      <c r="F119" s="103">
        <v>3</v>
      </c>
      <c r="G119" s="103">
        <v>0</v>
      </c>
      <c r="H119" s="103">
        <v>0</v>
      </c>
      <c r="I119" s="103">
        <v>3</v>
      </c>
      <c r="J119" s="103">
        <v>3</v>
      </c>
      <c r="K119" s="103">
        <v>4</v>
      </c>
    </row>
    <row r="120" spans="1:11" ht="28.2" customHeight="1" x14ac:dyDescent="0.3">
      <c r="A120" s="267"/>
      <c r="B120" s="73"/>
      <c r="C120" s="13" t="s">
        <v>1331</v>
      </c>
      <c r="D120" s="14" t="s">
        <v>1332</v>
      </c>
      <c r="E120" s="103" t="s">
        <v>24</v>
      </c>
      <c r="F120" s="103">
        <v>3</v>
      </c>
      <c r="G120" s="103">
        <v>0</v>
      </c>
      <c r="H120" s="103">
        <v>0</v>
      </c>
      <c r="I120" s="103">
        <v>3</v>
      </c>
      <c r="J120" s="103">
        <v>3</v>
      </c>
      <c r="K120" s="103">
        <v>4</v>
      </c>
    </row>
    <row r="121" spans="1:11" ht="28.2" customHeight="1" x14ac:dyDescent="0.3">
      <c r="A121" s="267"/>
      <c r="B121" s="73"/>
      <c r="C121" s="13" t="s">
        <v>1333</v>
      </c>
      <c r="D121" s="14" t="s">
        <v>731</v>
      </c>
      <c r="E121" s="103" t="s">
        <v>24</v>
      </c>
      <c r="F121" s="103">
        <v>3</v>
      </c>
      <c r="G121" s="103">
        <v>0</v>
      </c>
      <c r="H121" s="103">
        <v>0</v>
      </c>
      <c r="I121" s="103">
        <v>3</v>
      </c>
      <c r="J121" s="103">
        <v>3</v>
      </c>
      <c r="K121" s="103">
        <v>4</v>
      </c>
    </row>
    <row r="122" spans="1:11" ht="28.2" customHeight="1" x14ac:dyDescent="0.3">
      <c r="A122" s="267"/>
      <c r="B122" s="73"/>
      <c r="C122" s="101" t="s">
        <v>1334</v>
      </c>
      <c r="D122" s="14" t="s">
        <v>1335</v>
      </c>
      <c r="E122" s="103" t="s">
        <v>24</v>
      </c>
      <c r="F122" s="103">
        <v>3</v>
      </c>
      <c r="G122" s="103">
        <v>0</v>
      </c>
      <c r="H122" s="103">
        <v>0</v>
      </c>
      <c r="I122" s="103">
        <v>3</v>
      </c>
      <c r="J122" s="103">
        <v>3</v>
      </c>
      <c r="K122" s="103">
        <v>4</v>
      </c>
    </row>
    <row r="123" spans="1:11" ht="28.2" customHeight="1" x14ac:dyDescent="0.3">
      <c r="A123" s="267"/>
      <c r="B123" s="73"/>
      <c r="C123" s="13" t="s">
        <v>1336</v>
      </c>
      <c r="D123" s="14" t="s">
        <v>1337</v>
      </c>
      <c r="E123" s="103" t="s">
        <v>24</v>
      </c>
      <c r="F123" s="103">
        <v>3</v>
      </c>
      <c r="G123" s="103">
        <v>0</v>
      </c>
      <c r="H123" s="103">
        <v>0</v>
      </c>
      <c r="I123" s="103">
        <v>3</v>
      </c>
      <c r="J123" s="103">
        <v>3</v>
      </c>
      <c r="K123" s="103">
        <v>4</v>
      </c>
    </row>
    <row r="124" spans="1:11" ht="28.2" customHeight="1" x14ac:dyDescent="0.3">
      <c r="A124" s="267"/>
      <c r="B124" s="73"/>
      <c r="C124" s="101" t="s">
        <v>1338</v>
      </c>
      <c r="D124" s="14" t="s">
        <v>1339</v>
      </c>
      <c r="E124" s="103" t="s">
        <v>24</v>
      </c>
      <c r="F124" s="103">
        <v>3</v>
      </c>
      <c r="G124" s="103">
        <v>0</v>
      </c>
      <c r="H124" s="103">
        <v>0</v>
      </c>
      <c r="I124" s="103">
        <v>3</v>
      </c>
      <c r="J124" s="103">
        <v>3</v>
      </c>
      <c r="K124" s="103">
        <v>4</v>
      </c>
    </row>
    <row r="125" spans="1:11" ht="28.2" customHeight="1" x14ac:dyDescent="0.3">
      <c r="A125" s="267"/>
      <c r="B125" s="73"/>
      <c r="C125" s="13" t="s">
        <v>1340</v>
      </c>
      <c r="D125" s="14" t="s">
        <v>259</v>
      </c>
      <c r="E125" s="103" t="s">
        <v>24</v>
      </c>
      <c r="F125" s="103">
        <v>3</v>
      </c>
      <c r="G125" s="103">
        <v>0</v>
      </c>
      <c r="H125" s="103">
        <v>0</v>
      </c>
      <c r="I125" s="103">
        <v>3</v>
      </c>
      <c r="J125" s="103">
        <v>3</v>
      </c>
      <c r="K125" s="103">
        <v>4</v>
      </c>
    </row>
    <row r="126" spans="1:11" ht="28.2" customHeight="1" x14ac:dyDescent="0.3">
      <c r="A126" s="267"/>
      <c r="B126" s="73"/>
      <c r="C126" s="13" t="s">
        <v>1341</v>
      </c>
      <c r="D126" s="14" t="s">
        <v>1342</v>
      </c>
      <c r="E126" s="103" t="s">
        <v>24</v>
      </c>
      <c r="F126" s="103">
        <v>4</v>
      </c>
      <c r="G126" s="103">
        <v>0</v>
      </c>
      <c r="H126" s="103">
        <v>0</v>
      </c>
      <c r="I126" s="103">
        <v>4</v>
      </c>
      <c r="J126" s="103">
        <v>4</v>
      </c>
      <c r="K126" s="103">
        <v>5</v>
      </c>
    </row>
    <row r="127" spans="1:11" ht="28.2" customHeight="1" x14ac:dyDescent="0.3">
      <c r="A127" s="267"/>
      <c r="B127" s="73"/>
      <c r="C127" s="13" t="s">
        <v>1343</v>
      </c>
      <c r="D127" s="14" t="s">
        <v>1344</v>
      </c>
      <c r="E127" s="103" t="s">
        <v>24</v>
      </c>
      <c r="F127" s="103">
        <v>4</v>
      </c>
      <c r="G127" s="103">
        <v>0</v>
      </c>
      <c r="H127" s="103">
        <v>0</v>
      </c>
      <c r="I127" s="103">
        <v>4</v>
      </c>
      <c r="J127" s="103">
        <v>4</v>
      </c>
      <c r="K127" s="103">
        <v>5</v>
      </c>
    </row>
    <row r="128" spans="1:11" ht="28.2" customHeight="1" x14ac:dyDescent="0.3">
      <c r="A128" s="267"/>
      <c r="B128" s="73"/>
      <c r="C128" s="13" t="s">
        <v>1345</v>
      </c>
      <c r="D128" s="14" t="s">
        <v>1346</v>
      </c>
      <c r="E128" s="103" t="s">
        <v>24</v>
      </c>
      <c r="F128" s="103">
        <v>4</v>
      </c>
      <c r="G128" s="103">
        <v>0</v>
      </c>
      <c r="H128" s="103">
        <v>0</v>
      </c>
      <c r="I128" s="103">
        <v>4</v>
      </c>
      <c r="J128" s="103">
        <v>4</v>
      </c>
      <c r="K128" s="103">
        <v>5</v>
      </c>
    </row>
    <row r="129" spans="1:11" ht="28.2" customHeight="1" x14ac:dyDescent="0.3">
      <c r="A129" s="267"/>
      <c r="B129" s="73"/>
      <c r="C129" s="13" t="s">
        <v>1347</v>
      </c>
      <c r="D129" s="14" t="s">
        <v>1348</v>
      </c>
      <c r="E129" s="103" t="s">
        <v>24</v>
      </c>
      <c r="F129" s="103">
        <v>4</v>
      </c>
      <c r="G129" s="103">
        <v>0</v>
      </c>
      <c r="H129" s="103">
        <v>0</v>
      </c>
      <c r="I129" s="103">
        <v>4</v>
      </c>
      <c r="J129" s="103">
        <v>4</v>
      </c>
      <c r="K129" s="103">
        <v>5</v>
      </c>
    </row>
    <row r="130" spans="1:11" ht="28.2" customHeight="1" x14ac:dyDescent="0.3">
      <c r="A130" s="267"/>
      <c r="B130" s="73"/>
      <c r="C130" s="13" t="s">
        <v>1349</v>
      </c>
      <c r="D130" s="14" t="s">
        <v>1350</v>
      </c>
      <c r="E130" s="103" t="s">
        <v>24</v>
      </c>
      <c r="F130" s="103">
        <v>4</v>
      </c>
      <c r="G130" s="103">
        <v>0</v>
      </c>
      <c r="H130" s="103">
        <v>0</v>
      </c>
      <c r="I130" s="103">
        <v>4</v>
      </c>
      <c r="J130" s="103">
        <v>4</v>
      </c>
      <c r="K130" s="103">
        <v>5</v>
      </c>
    </row>
    <row r="131" spans="1:11" ht="28.2" customHeight="1" x14ac:dyDescent="0.3">
      <c r="A131" s="267"/>
      <c r="B131" s="73"/>
      <c r="C131" s="13" t="s">
        <v>1351</v>
      </c>
      <c r="D131" s="14" t="s">
        <v>1352</v>
      </c>
      <c r="E131" s="103" t="s">
        <v>24</v>
      </c>
      <c r="F131" s="103">
        <v>4</v>
      </c>
      <c r="G131" s="103">
        <v>0</v>
      </c>
      <c r="H131" s="103">
        <v>0</v>
      </c>
      <c r="I131" s="103">
        <v>4</v>
      </c>
      <c r="J131" s="103">
        <v>4</v>
      </c>
      <c r="K131" s="103">
        <v>5</v>
      </c>
    </row>
    <row r="132" spans="1:11" ht="28.2" customHeight="1" x14ac:dyDescent="0.3">
      <c r="A132" s="267"/>
      <c r="B132" s="73"/>
      <c r="C132" s="13" t="s">
        <v>1353</v>
      </c>
      <c r="D132" s="14" t="s">
        <v>1354</v>
      </c>
      <c r="E132" s="103" t="s">
        <v>24</v>
      </c>
      <c r="F132" s="103">
        <v>4</v>
      </c>
      <c r="G132" s="103">
        <v>0</v>
      </c>
      <c r="H132" s="103">
        <v>0</v>
      </c>
      <c r="I132" s="103">
        <v>4</v>
      </c>
      <c r="J132" s="103">
        <v>4</v>
      </c>
      <c r="K132" s="103">
        <v>5</v>
      </c>
    </row>
    <row r="133" spans="1:11" ht="28.2" customHeight="1" x14ac:dyDescent="0.3">
      <c r="A133" s="267"/>
      <c r="B133" s="269" t="s">
        <v>19</v>
      </c>
      <c r="C133" s="270"/>
      <c r="D133" s="270"/>
      <c r="E133" s="271"/>
      <c r="F133" s="79">
        <f>IF(SUM(F111:F117)&gt;0,SUM(F111:F117),"")</f>
        <v>19</v>
      </c>
      <c r="G133" s="79">
        <v>0</v>
      </c>
      <c r="H133" s="79">
        <v>0</v>
      </c>
      <c r="I133" s="79">
        <f>IF(SUM(I111:I117)&gt;0,SUM(I111:I117),"")</f>
        <v>19</v>
      </c>
      <c r="J133" s="79">
        <f>IF(SUM(J111:J117)&gt;0,SUM(J111:J117),"")</f>
        <v>19</v>
      </c>
      <c r="K133" s="79">
        <f>IF(SUM(K111:K117)&gt;0,SUM(K111:K117),"")</f>
        <v>30</v>
      </c>
    </row>
    <row r="134" spans="1:11" ht="28.2" customHeight="1" x14ac:dyDescent="0.3">
      <c r="A134" s="80"/>
      <c r="B134" s="81"/>
      <c r="C134" s="80"/>
      <c r="D134" s="82"/>
      <c r="E134" s="80"/>
      <c r="F134" s="80"/>
      <c r="G134" s="80"/>
      <c r="H134" s="80"/>
      <c r="I134" s="80"/>
      <c r="J134" s="80"/>
      <c r="K134" s="80"/>
    </row>
    <row r="135" spans="1:11" ht="0.6" customHeight="1" x14ac:dyDescent="0.3">
      <c r="A135" s="80"/>
      <c r="B135" s="81"/>
      <c r="C135" s="80"/>
      <c r="D135" s="82"/>
      <c r="E135" s="80"/>
      <c r="F135" s="80"/>
      <c r="G135" s="80"/>
      <c r="H135" s="80"/>
      <c r="I135" s="80"/>
      <c r="J135" s="80"/>
      <c r="K135" s="80"/>
    </row>
    <row r="136" spans="1:11" ht="27.6" hidden="1" customHeight="1" x14ac:dyDescent="0.3">
      <c r="A136" s="80"/>
      <c r="B136" s="81"/>
      <c r="C136" s="80"/>
      <c r="D136" s="82"/>
      <c r="E136" s="80"/>
      <c r="F136" s="80"/>
      <c r="G136" s="80"/>
      <c r="H136" s="80"/>
      <c r="I136" s="80"/>
      <c r="J136" s="80"/>
      <c r="K136" s="80"/>
    </row>
    <row r="137" spans="1:11" ht="28.2" hidden="1" customHeight="1" x14ac:dyDescent="0.3">
      <c r="A137" s="80"/>
      <c r="B137" s="81"/>
      <c r="C137" s="80"/>
      <c r="D137" s="82"/>
      <c r="E137" s="80"/>
      <c r="F137" s="80"/>
      <c r="G137" s="80"/>
      <c r="H137" s="80"/>
      <c r="I137" s="80"/>
      <c r="J137" s="80"/>
      <c r="K137" s="80"/>
    </row>
    <row r="138" spans="1:11" ht="28.2" hidden="1" customHeight="1" x14ac:dyDescent="0.3">
      <c r="A138" s="80"/>
      <c r="B138" s="81"/>
      <c r="C138" s="80"/>
      <c r="D138" s="82"/>
      <c r="E138" s="80"/>
      <c r="F138" s="80"/>
      <c r="G138" s="80"/>
      <c r="H138" s="80"/>
      <c r="I138" s="80"/>
      <c r="J138" s="80"/>
      <c r="K138" s="80"/>
    </row>
    <row r="139" spans="1:11" ht="28.2" hidden="1" customHeight="1" x14ac:dyDescent="0.3">
      <c r="A139" s="80"/>
      <c r="B139" s="81"/>
      <c r="C139" s="80"/>
      <c r="D139" s="82"/>
      <c r="E139" s="80"/>
      <c r="F139" s="80"/>
      <c r="G139" s="80"/>
      <c r="H139" s="80"/>
      <c r="I139" s="80"/>
      <c r="J139" s="80"/>
      <c r="K139" s="80"/>
    </row>
    <row r="140" spans="1:11" ht="28.2" hidden="1" customHeight="1" x14ac:dyDescent="0.3">
      <c r="A140" s="80"/>
      <c r="B140" s="81"/>
      <c r="C140" s="80"/>
      <c r="D140" s="82"/>
      <c r="E140" s="80"/>
      <c r="F140" s="80"/>
      <c r="G140" s="80"/>
      <c r="H140" s="80"/>
      <c r="I140" s="80"/>
      <c r="J140" s="80"/>
      <c r="K140" s="80"/>
    </row>
    <row r="141" spans="1:11" ht="28.2" customHeight="1" x14ac:dyDescent="0.3">
      <c r="A141" s="272" t="s">
        <v>173</v>
      </c>
      <c r="B141" s="272"/>
      <c r="C141" s="272"/>
      <c r="D141" s="95"/>
      <c r="E141" s="95"/>
      <c r="F141" s="95"/>
      <c r="G141" s="95"/>
      <c r="H141" s="95"/>
      <c r="I141" s="95"/>
      <c r="J141" s="95"/>
      <c r="K141" s="95"/>
    </row>
    <row r="142" spans="1:11" ht="28.2" customHeight="1" x14ac:dyDescent="0.3">
      <c r="A142" s="73" t="s">
        <v>8</v>
      </c>
      <c r="B142" s="73" t="s">
        <v>11</v>
      </c>
      <c r="C142" s="73" t="s">
        <v>12</v>
      </c>
      <c r="D142" s="74" t="s">
        <v>13</v>
      </c>
      <c r="E142" s="73" t="s">
        <v>0</v>
      </c>
      <c r="F142" s="73" t="s">
        <v>1</v>
      </c>
      <c r="G142" s="73" t="s">
        <v>2</v>
      </c>
      <c r="H142" s="73" t="s">
        <v>3</v>
      </c>
      <c r="I142" s="73" t="s">
        <v>14</v>
      </c>
      <c r="J142" s="73" t="s">
        <v>15</v>
      </c>
      <c r="K142" s="73" t="s">
        <v>4</v>
      </c>
    </row>
    <row r="143" spans="1:11" ht="28.2" customHeight="1" x14ac:dyDescent="0.3">
      <c r="A143" s="267">
        <v>8</v>
      </c>
      <c r="B143" s="75" t="s">
        <v>5</v>
      </c>
      <c r="C143" s="13" t="s">
        <v>1355</v>
      </c>
      <c r="D143" s="14" t="s">
        <v>1356</v>
      </c>
      <c r="E143" s="13" t="s">
        <v>26</v>
      </c>
      <c r="F143" s="84">
        <v>2</v>
      </c>
      <c r="G143" s="13">
        <v>0</v>
      </c>
      <c r="H143" s="13">
        <v>0</v>
      </c>
      <c r="I143" s="76">
        <v>2</v>
      </c>
      <c r="J143" s="76">
        <v>2</v>
      </c>
      <c r="K143" s="84">
        <v>3</v>
      </c>
    </row>
    <row r="144" spans="1:11" ht="28.2" customHeight="1" x14ac:dyDescent="0.3">
      <c r="A144" s="267"/>
      <c r="B144" s="75" t="s">
        <v>5</v>
      </c>
      <c r="C144" s="13" t="s">
        <v>1357</v>
      </c>
      <c r="D144" s="14" t="s">
        <v>1358</v>
      </c>
      <c r="E144" s="13" t="s">
        <v>25</v>
      </c>
      <c r="F144" s="13">
        <v>2</v>
      </c>
      <c r="G144" s="13">
        <v>0</v>
      </c>
      <c r="H144" s="13">
        <v>0</v>
      </c>
      <c r="I144" s="76">
        <v>2</v>
      </c>
      <c r="J144" s="76">
        <v>2</v>
      </c>
      <c r="K144" s="84">
        <v>5</v>
      </c>
    </row>
    <row r="145" spans="1:11" ht="28.2" customHeight="1" x14ac:dyDescent="0.3">
      <c r="A145" s="267"/>
      <c r="B145" s="75" t="s">
        <v>5</v>
      </c>
      <c r="C145" s="13" t="s">
        <v>1359</v>
      </c>
      <c r="D145" s="14" t="s">
        <v>1360</v>
      </c>
      <c r="E145" s="13" t="s">
        <v>26</v>
      </c>
      <c r="F145" s="13">
        <v>3</v>
      </c>
      <c r="G145" s="13">
        <v>0</v>
      </c>
      <c r="H145" s="13">
        <v>0</v>
      </c>
      <c r="I145" s="76">
        <v>3</v>
      </c>
      <c r="J145" s="76">
        <v>3</v>
      </c>
      <c r="K145" s="84">
        <v>5</v>
      </c>
    </row>
    <row r="146" spans="1:11" ht="28.2" customHeight="1" x14ac:dyDescent="0.3">
      <c r="A146" s="267"/>
      <c r="B146" s="75" t="s">
        <v>5</v>
      </c>
      <c r="C146" s="102" t="s">
        <v>1361</v>
      </c>
      <c r="D146" s="14" t="s">
        <v>1362</v>
      </c>
      <c r="E146" s="13" t="s">
        <v>25</v>
      </c>
      <c r="F146" s="13">
        <v>3</v>
      </c>
      <c r="G146" s="13">
        <v>0</v>
      </c>
      <c r="H146" s="13">
        <v>0</v>
      </c>
      <c r="I146" s="76">
        <v>3</v>
      </c>
      <c r="J146" s="76">
        <v>3</v>
      </c>
      <c r="K146" s="84">
        <v>5</v>
      </c>
    </row>
    <row r="147" spans="1:11" ht="28.2" customHeight="1" x14ac:dyDescent="0.3">
      <c r="A147" s="267"/>
      <c r="B147" s="75" t="s">
        <v>6</v>
      </c>
      <c r="C147" s="13" t="s">
        <v>1363</v>
      </c>
      <c r="D147" s="14" t="s">
        <v>1364</v>
      </c>
      <c r="E147" s="13" t="s">
        <v>26</v>
      </c>
      <c r="F147" s="13">
        <v>2</v>
      </c>
      <c r="G147" s="13">
        <v>0</v>
      </c>
      <c r="H147" s="13">
        <v>0</v>
      </c>
      <c r="I147" s="76">
        <v>2</v>
      </c>
      <c r="J147" s="76">
        <v>2</v>
      </c>
      <c r="K147" s="13">
        <v>5</v>
      </c>
    </row>
    <row r="148" spans="1:11" ht="28.2" customHeight="1" x14ac:dyDescent="0.3">
      <c r="A148" s="267"/>
      <c r="B148" s="75"/>
      <c r="C148" s="13"/>
      <c r="D148" s="14" t="s">
        <v>157</v>
      </c>
      <c r="E148" s="13" t="s">
        <v>24</v>
      </c>
      <c r="F148" s="13">
        <v>3</v>
      </c>
      <c r="G148" s="13">
        <v>0</v>
      </c>
      <c r="H148" s="13">
        <v>0</v>
      </c>
      <c r="I148" s="76">
        <v>3</v>
      </c>
      <c r="J148" s="76">
        <v>3</v>
      </c>
      <c r="K148" s="13">
        <v>3</v>
      </c>
    </row>
    <row r="149" spans="1:11" ht="28.2" customHeight="1" x14ac:dyDescent="0.3">
      <c r="A149" s="267"/>
      <c r="B149" s="75" t="s">
        <v>6</v>
      </c>
      <c r="C149" s="13"/>
      <c r="D149" s="14" t="s">
        <v>158</v>
      </c>
      <c r="E149" s="13" t="s">
        <v>24</v>
      </c>
      <c r="F149" s="13">
        <v>4</v>
      </c>
      <c r="G149" s="13">
        <v>0</v>
      </c>
      <c r="H149" s="13">
        <v>0</v>
      </c>
      <c r="I149" s="76">
        <v>4</v>
      </c>
      <c r="J149" s="76">
        <v>4</v>
      </c>
      <c r="K149" s="13">
        <v>4</v>
      </c>
    </row>
    <row r="150" spans="1:11" ht="28.2" customHeight="1" x14ac:dyDescent="0.3">
      <c r="A150" s="267"/>
      <c r="B150" s="269" t="s">
        <v>38</v>
      </c>
      <c r="C150" s="270"/>
      <c r="D150" s="270"/>
      <c r="E150" s="270"/>
      <c r="F150" s="270"/>
      <c r="G150" s="270"/>
      <c r="H150" s="270"/>
      <c r="I150" s="270"/>
      <c r="J150" s="270"/>
      <c r="K150" s="271"/>
    </row>
    <row r="151" spans="1:11" ht="28.2" customHeight="1" x14ac:dyDescent="0.3">
      <c r="A151" s="267"/>
      <c r="B151" s="73"/>
      <c r="C151" s="13" t="s">
        <v>1365</v>
      </c>
      <c r="D151" s="14" t="s">
        <v>1366</v>
      </c>
      <c r="E151" s="13" t="s">
        <v>24</v>
      </c>
      <c r="F151" s="13">
        <v>3</v>
      </c>
      <c r="G151" s="13">
        <v>0</v>
      </c>
      <c r="H151" s="13">
        <v>0</v>
      </c>
      <c r="I151" s="13">
        <v>3</v>
      </c>
      <c r="J151" s="13">
        <v>3</v>
      </c>
      <c r="K151" s="13">
        <v>3</v>
      </c>
    </row>
    <row r="152" spans="1:11" ht="28.2" customHeight="1" x14ac:dyDescent="0.3">
      <c r="A152" s="267"/>
      <c r="B152" s="73"/>
      <c r="C152" s="13" t="s">
        <v>1367</v>
      </c>
      <c r="D152" s="14" t="s">
        <v>1368</v>
      </c>
      <c r="E152" s="13" t="s">
        <v>24</v>
      </c>
      <c r="F152" s="13">
        <v>3</v>
      </c>
      <c r="G152" s="13">
        <v>0</v>
      </c>
      <c r="H152" s="13">
        <v>0</v>
      </c>
      <c r="I152" s="13">
        <v>3</v>
      </c>
      <c r="J152" s="13">
        <v>3</v>
      </c>
      <c r="K152" s="13">
        <v>3</v>
      </c>
    </row>
    <row r="153" spans="1:11" ht="28.2" customHeight="1" x14ac:dyDescent="0.3">
      <c r="A153" s="267"/>
      <c r="B153" s="73"/>
      <c r="C153" s="13" t="s">
        <v>1369</v>
      </c>
      <c r="D153" s="14" t="s">
        <v>1370</v>
      </c>
      <c r="E153" s="13" t="s">
        <v>24</v>
      </c>
      <c r="F153" s="13">
        <v>3</v>
      </c>
      <c r="G153" s="13">
        <v>0</v>
      </c>
      <c r="H153" s="13">
        <v>0</v>
      </c>
      <c r="I153" s="13">
        <v>3</v>
      </c>
      <c r="J153" s="13">
        <v>3</v>
      </c>
      <c r="K153" s="13">
        <v>3</v>
      </c>
    </row>
    <row r="154" spans="1:11" ht="28.2" customHeight="1" x14ac:dyDescent="0.3">
      <c r="A154" s="267"/>
      <c r="B154" s="73"/>
      <c r="C154" s="13" t="s">
        <v>1371</v>
      </c>
      <c r="D154" s="14" t="s">
        <v>731</v>
      </c>
      <c r="E154" s="13" t="s">
        <v>24</v>
      </c>
      <c r="F154" s="13">
        <v>3</v>
      </c>
      <c r="G154" s="13">
        <v>0</v>
      </c>
      <c r="H154" s="13">
        <v>0</v>
      </c>
      <c r="I154" s="13">
        <v>3</v>
      </c>
      <c r="J154" s="13">
        <v>3</v>
      </c>
      <c r="K154" s="13">
        <v>3</v>
      </c>
    </row>
    <row r="155" spans="1:11" ht="28.2" customHeight="1" x14ac:dyDescent="0.3">
      <c r="A155" s="267"/>
      <c r="B155" s="73"/>
      <c r="C155" s="13" t="s">
        <v>1372</v>
      </c>
      <c r="D155" s="14" t="s">
        <v>1373</v>
      </c>
      <c r="E155" s="13" t="s">
        <v>24</v>
      </c>
      <c r="F155" s="13">
        <v>3</v>
      </c>
      <c r="G155" s="13">
        <v>0</v>
      </c>
      <c r="H155" s="13">
        <v>0</v>
      </c>
      <c r="I155" s="13">
        <v>3</v>
      </c>
      <c r="J155" s="13">
        <v>3</v>
      </c>
      <c r="K155" s="13">
        <v>3</v>
      </c>
    </row>
    <row r="156" spans="1:11" ht="28.2" customHeight="1" x14ac:dyDescent="0.3">
      <c r="A156" s="267"/>
      <c r="B156" s="73"/>
      <c r="C156" s="13" t="s">
        <v>1374</v>
      </c>
      <c r="D156" s="14" t="s">
        <v>1375</v>
      </c>
      <c r="E156" s="13" t="s">
        <v>24</v>
      </c>
      <c r="F156" s="13">
        <v>3</v>
      </c>
      <c r="G156" s="13">
        <v>0</v>
      </c>
      <c r="H156" s="13">
        <v>0</v>
      </c>
      <c r="I156" s="13">
        <v>3</v>
      </c>
      <c r="J156" s="13">
        <v>3</v>
      </c>
      <c r="K156" s="13">
        <v>3</v>
      </c>
    </row>
    <row r="157" spans="1:11" ht="28.2" customHeight="1" x14ac:dyDescent="0.3">
      <c r="A157" s="267"/>
      <c r="B157" s="73"/>
      <c r="C157" s="13" t="s">
        <v>1376</v>
      </c>
      <c r="D157" s="14" t="s">
        <v>1377</v>
      </c>
      <c r="E157" s="13" t="s">
        <v>24</v>
      </c>
      <c r="F157" s="13">
        <v>3</v>
      </c>
      <c r="G157" s="13">
        <v>0</v>
      </c>
      <c r="H157" s="13">
        <v>0</v>
      </c>
      <c r="I157" s="13">
        <v>3</v>
      </c>
      <c r="J157" s="13">
        <v>3</v>
      </c>
      <c r="K157" s="13">
        <v>3</v>
      </c>
    </row>
    <row r="158" spans="1:11" ht="28.2" customHeight="1" x14ac:dyDescent="0.3">
      <c r="A158" s="267"/>
      <c r="B158" s="73"/>
      <c r="C158" s="13" t="s">
        <v>1378</v>
      </c>
      <c r="D158" s="14" t="s">
        <v>1379</v>
      </c>
      <c r="E158" s="13" t="s">
        <v>24</v>
      </c>
      <c r="F158" s="13">
        <v>4</v>
      </c>
      <c r="G158" s="13">
        <v>0</v>
      </c>
      <c r="H158" s="13">
        <v>0</v>
      </c>
      <c r="I158" s="13">
        <v>4</v>
      </c>
      <c r="J158" s="13">
        <v>4</v>
      </c>
      <c r="K158" s="13">
        <v>4</v>
      </c>
    </row>
    <row r="159" spans="1:11" ht="28.2" customHeight="1" x14ac:dyDescent="0.3">
      <c r="A159" s="267"/>
      <c r="B159" s="73"/>
      <c r="C159" s="13" t="s">
        <v>1380</v>
      </c>
      <c r="D159" s="14" t="s">
        <v>1381</v>
      </c>
      <c r="E159" s="13" t="s">
        <v>24</v>
      </c>
      <c r="F159" s="13">
        <v>4</v>
      </c>
      <c r="G159" s="13">
        <v>0</v>
      </c>
      <c r="H159" s="13">
        <v>0</v>
      </c>
      <c r="I159" s="13">
        <v>4</v>
      </c>
      <c r="J159" s="13">
        <v>4</v>
      </c>
      <c r="K159" s="13">
        <v>4</v>
      </c>
    </row>
    <row r="160" spans="1:11" ht="28.2" customHeight="1" x14ac:dyDescent="0.3">
      <c r="A160" s="267"/>
      <c r="B160" s="73"/>
      <c r="C160" s="13" t="s">
        <v>1382</v>
      </c>
      <c r="D160" s="14" t="s">
        <v>1383</v>
      </c>
      <c r="E160" s="13" t="s">
        <v>24</v>
      </c>
      <c r="F160" s="13">
        <v>4</v>
      </c>
      <c r="G160" s="13">
        <v>0</v>
      </c>
      <c r="H160" s="13">
        <v>0</v>
      </c>
      <c r="I160" s="13">
        <v>4</v>
      </c>
      <c r="J160" s="13">
        <v>4</v>
      </c>
      <c r="K160" s="13">
        <v>4</v>
      </c>
    </row>
    <row r="161" spans="1:11" ht="28.2" customHeight="1" x14ac:dyDescent="0.3">
      <c r="A161" s="267"/>
      <c r="B161" s="73"/>
      <c r="C161" s="13" t="s">
        <v>1384</v>
      </c>
      <c r="D161" s="93" t="s">
        <v>1385</v>
      </c>
      <c r="E161" s="13" t="s">
        <v>24</v>
      </c>
      <c r="F161" s="13">
        <v>4</v>
      </c>
      <c r="G161" s="13">
        <v>0</v>
      </c>
      <c r="H161" s="13">
        <v>0</v>
      </c>
      <c r="I161" s="76">
        <v>4</v>
      </c>
      <c r="J161" s="76">
        <v>4</v>
      </c>
      <c r="K161" s="13">
        <v>4</v>
      </c>
    </row>
    <row r="162" spans="1:11" ht="28.2" customHeight="1" x14ac:dyDescent="0.3">
      <c r="A162" s="267"/>
      <c r="B162" s="73"/>
      <c r="C162" s="13" t="s">
        <v>1386</v>
      </c>
      <c r="D162" s="93" t="s">
        <v>1387</v>
      </c>
      <c r="E162" s="13" t="s">
        <v>24</v>
      </c>
      <c r="F162" s="13">
        <v>4</v>
      </c>
      <c r="G162" s="13">
        <v>0</v>
      </c>
      <c r="H162" s="13">
        <v>0</v>
      </c>
      <c r="I162" s="76">
        <v>4</v>
      </c>
      <c r="J162" s="76">
        <v>4</v>
      </c>
      <c r="K162" s="13">
        <v>4</v>
      </c>
    </row>
    <row r="163" spans="1:11" ht="28.2" customHeight="1" x14ac:dyDescent="0.3">
      <c r="A163" s="267"/>
      <c r="B163" s="96"/>
      <c r="C163" s="13" t="s">
        <v>1388</v>
      </c>
      <c r="D163" s="93" t="s">
        <v>1389</v>
      </c>
      <c r="E163" s="13" t="s">
        <v>24</v>
      </c>
      <c r="F163" s="13">
        <v>4</v>
      </c>
      <c r="G163" s="13">
        <v>0</v>
      </c>
      <c r="H163" s="13">
        <v>0</v>
      </c>
      <c r="I163" s="76">
        <v>4</v>
      </c>
      <c r="J163" s="76">
        <v>4</v>
      </c>
      <c r="K163" s="13">
        <v>4</v>
      </c>
    </row>
    <row r="164" spans="1:11" ht="28.2" customHeight="1" x14ac:dyDescent="0.3">
      <c r="A164" s="267"/>
      <c r="B164" s="96"/>
      <c r="C164" s="13" t="s">
        <v>1390</v>
      </c>
      <c r="D164" s="93" t="s">
        <v>1391</v>
      </c>
      <c r="E164" s="13" t="s">
        <v>24</v>
      </c>
      <c r="F164" s="13">
        <v>4</v>
      </c>
      <c r="G164" s="13">
        <v>0</v>
      </c>
      <c r="H164" s="13">
        <v>0</v>
      </c>
      <c r="I164" s="76">
        <v>4</v>
      </c>
      <c r="J164" s="76">
        <v>4</v>
      </c>
      <c r="K164" s="13">
        <v>4</v>
      </c>
    </row>
    <row r="165" spans="1:11" x14ac:dyDescent="0.3">
      <c r="A165" s="267"/>
      <c r="B165" s="269" t="s">
        <v>18</v>
      </c>
      <c r="C165" s="270"/>
      <c r="D165" s="270"/>
      <c r="E165" s="271"/>
      <c r="F165" s="79">
        <f>IF(SUM(F143:F149)&gt;0,SUM(F143:F149),"")</f>
        <v>19</v>
      </c>
      <c r="G165" s="79">
        <v>0</v>
      </c>
      <c r="H165" s="79">
        <v>0</v>
      </c>
      <c r="I165" s="79">
        <f>IF(SUM(I143:I149)&gt;0,SUM(I143:I149),"")</f>
        <v>19</v>
      </c>
      <c r="J165" s="79">
        <f>IF(SUM(J143:J149)&gt;0,SUM(J143:J149),"")</f>
        <v>19</v>
      </c>
      <c r="K165" s="79">
        <f>IF(SUM(K143:K149)&gt;0,SUM(K143:K149),"")</f>
        <v>30</v>
      </c>
    </row>
    <row r="166" spans="1:11" x14ac:dyDescent="0.3">
      <c r="A166" s="269" t="s">
        <v>20</v>
      </c>
      <c r="B166" s="270"/>
      <c r="C166" s="270"/>
      <c r="D166" s="270"/>
      <c r="E166" s="271"/>
      <c r="F166" s="97">
        <v>154</v>
      </c>
      <c r="G166" s="97">
        <v>1</v>
      </c>
      <c r="H166" s="97">
        <v>0</v>
      </c>
      <c r="I166" s="97">
        <v>155</v>
      </c>
      <c r="J166" s="97">
        <v>154.5</v>
      </c>
      <c r="K166" s="97">
        <v>240</v>
      </c>
    </row>
  </sheetData>
  <mergeCells count="32">
    <mergeCell ref="A19:A27"/>
    <mergeCell ref="B27:E27"/>
    <mergeCell ref="A1:K1"/>
    <mergeCell ref="A3:C3"/>
    <mergeCell ref="A5:A14"/>
    <mergeCell ref="B14:E14"/>
    <mergeCell ref="A17:C17"/>
    <mergeCell ref="A30:C30"/>
    <mergeCell ref="A32:A42"/>
    <mergeCell ref="B39:K39"/>
    <mergeCell ref="B42:E42"/>
    <mergeCell ref="A44:C44"/>
    <mergeCell ref="A166:E166"/>
    <mergeCell ref="A109:C109"/>
    <mergeCell ref="A111:A133"/>
    <mergeCell ref="B118:K118"/>
    <mergeCell ref="B133:E133"/>
    <mergeCell ref="A141:C141"/>
    <mergeCell ref="A143:A165"/>
    <mergeCell ref="B150:K150"/>
    <mergeCell ref="B165:E165"/>
    <mergeCell ref="A85:A106"/>
    <mergeCell ref="B92:K92"/>
    <mergeCell ref="B106:E106"/>
    <mergeCell ref="A46:A56"/>
    <mergeCell ref="B53:K53"/>
    <mergeCell ref="B56:E56"/>
    <mergeCell ref="A59:C59"/>
    <mergeCell ref="A61:A81"/>
    <mergeCell ref="B68:K68"/>
    <mergeCell ref="B81:E81"/>
    <mergeCell ref="A83:C8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134"/>
  <sheetViews>
    <sheetView workbookViewId="0">
      <selection activeCell="A108" sqref="A108:XFD108"/>
    </sheetView>
  </sheetViews>
  <sheetFormatPr defaultRowHeight="14.4" x14ac:dyDescent="0.3"/>
  <cols>
    <col min="3" max="3" width="9.88671875" customWidth="1"/>
    <col min="4" max="4" width="38.6640625" customWidth="1"/>
    <col min="5" max="8" width="5.109375" customWidth="1"/>
    <col min="9" max="9" width="6.109375" customWidth="1"/>
    <col min="10" max="10" width="7.77734375" customWidth="1"/>
    <col min="11" max="11" width="6.5546875" customWidth="1"/>
  </cols>
  <sheetData>
    <row r="1" spans="1:11" ht="89.4" customHeight="1" x14ac:dyDescent="0.3">
      <c r="A1" s="275" t="s">
        <v>1494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28.2" customHeight="1" x14ac:dyDescent="0.3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11" ht="28.2" customHeight="1" x14ac:dyDescent="0.3">
      <c r="A3" s="284" t="s">
        <v>596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28.2" customHeight="1" x14ac:dyDescent="0.3">
      <c r="A4" s="66" t="s">
        <v>416</v>
      </c>
      <c r="B4" s="66" t="s">
        <v>199</v>
      </c>
      <c r="C4" s="66" t="s">
        <v>200</v>
      </c>
      <c r="D4" s="67" t="s">
        <v>13</v>
      </c>
      <c r="E4" s="68" t="s">
        <v>201</v>
      </c>
      <c r="F4" s="68" t="s">
        <v>202</v>
      </c>
      <c r="G4" s="68" t="s">
        <v>203</v>
      </c>
      <c r="H4" s="68" t="s">
        <v>204</v>
      </c>
      <c r="I4" s="68" t="s">
        <v>14</v>
      </c>
      <c r="J4" s="68" t="s">
        <v>15</v>
      </c>
      <c r="K4" s="68" t="s">
        <v>205</v>
      </c>
    </row>
    <row r="5" spans="1:11" ht="28.2" customHeight="1" x14ac:dyDescent="0.3">
      <c r="A5" s="285" t="s">
        <v>206</v>
      </c>
      <c r="B5" s="69"/>
      <c r="C5" s="58" t="s">
        <v>597</v>
      </c>
      <c r="D5" s="70" t="s">
        <v>208</v>
      </c>
      <c r="E5" s="58" t="s">
        <v>26</v>
      </c>
      <c r="F5" s="58">
        <v>4</v>
      </c>
      <c r="G5" s="58">
        <v>4</v>
      </c>
      <c r="H5" s="58">
        <v>0</v>
      </c>
      <c r="I5" s="58">
        <v>8</v>
      </c>
      <c r="J5" s="58">
        <v>6</v>
      </c>
      <c r="K5" s="58">
        <v>10</v>
      </c>
    </row>
    <row r="6" spans="1:11" ht="28.2" customHeight="1" x14ac:dyDescent="0.3">
      <c r="A6" s="285"/>
      <c r="B6" s="69"/>
      <c r="C6" s="58" t="s">
        <v>598</v>
      </c>
      <c r="D6" s="56" t="s">
        <v>210</v>
      </c>
      <c r="E6" s="58" t="s">
        <v>26</v>
      </c>
      <c r="F6" s="58">
        <v>2</v>
      </c>
      <c r="G6" s="58">
        <v>2</v>
      </c>
      <c r="H6" s="58">
        <v>0</v>
      </c>
      <c r="I6" s="58">
        <v>4</v>
      </c>
      <c r="J6" s="58">
        <v>3</v>
      </c>
      <c r="K6" s="58">
        <v>5</v>
      </c>
    </row>
    <row r="7" spans="1:11" ht="28.2" customHeight="1" x14ac:dyDescent="0.3">
      <c r="A7" s="285"/>
      <c r="B7" s="69"/>
      <c r="C7" s="58" t="s">
        <v>599</v>
      </c>
      <c r="D7" s="56" t="s">
        <v>212</v>
      </c>
      <c r="E7" s="58" t="s">
        <v>26</v>
      </c>
      <c r="F7" s="58">
        <v>2</v>
      </c>
      <c r="G7" s="58">
        <v>2</v>
      </c>
      <c r="H7" s="58">
        <v>0</v>
      </c>
      <c r="I7" s="58">
        <v>4</v>
      </c>
      <c r="J7" s="58">
        <v>3</v>
      </c>
      <c r="K7" s="58">
        <v>5</v>
      </c>
    </row>
    <row r="8" spans="1:11" ht="28.2" customHeight="1" x14ac:dyDescent="0.3">
      <c r="A8" s="285"/>
      <c r="B8" s="69"/>
      <c r="C8" s="58" t="s">
        <v>600</v>
      </c>
      <c r="D8" s="56" t="s">
        <v>214</v>
      </c>
      <c r="E8" s="58" t="s">
        <v>26</v>
      </c>
      <c r="F8" s="58">
        <v>2</v>
      </c>
      <c r="G8" s="58">
        <v>2</v>
      </c>
      <c r="H8" s="58">
        <v>0</v>
      </c>
      <c r="I8" s="58">
        <v>4</v>
      </c>
      <c r="J8" s="58">
        <v>3</v>
      </c>
      <c r="K8" s="58">
        <v>5</v>
      </c>
    </row>
    <row r="9" spans="1:11" ht="28.2" customHeight="1" x14ac:dyDescent="0.3">
      <c r="A9" s="285"/>
      <c r="B9" s="69"/>
      <c r="C9" s="58" t="s">
        <v>601</v>
      </c>
      <c r="D9" s="56" t="s">
        <v>216</v>
      </c>
      <c r="E9" s="58" t="s">
        <v>26</v>
      </c>
      <c r="F9" s="58">
        <v>2</v>
      </c>
      <c r="G9" s="58">
        <v>2</v>
      </c>
      <c r="H9" s="58">
        <v>0</v>
      </c>
      <c r="I9" s="58">
        <v>4</v>
      </c>
      <c r="J9" s="58">
        <v>3</v>
      </c>
      <c r="K9" s="58">
        <v>5</v>
      </c>
    </row>
    <row r="10" spans="1:11" ht="28.2" customHeight="1" x14ac:dyDescent="0.3">
      <c r="A10" s="286" t="s">
        <v>18</v>
      </c>
      <c r="B10" s="286"/>
      <c r="C10" s="286"/>
      <c r="D10" s="286"/>
      <c r="E10" s="286"/>
      <c r="F10" s="45">
        <f t="shared" ref="F10:K10" si="0">SUM(F5:F9)</f>
        <v>12</v>
      </c>
      <c r="G10" s="45">
        <f t="shared" si="0"/>
        <v>12</v>
      </c>
      <c r="H10" s="45">
        <f t="shared" si="0"/>
        <v>0</v>
      </c>
      <c r="I10" s="45">
        <v>24</v>
      </c>
      <c r="J10" s="71">
        <v>18</v>
      </c>
      <c r="K10" s="45">
        <f t="shared" si="0"/>
        <v>30</v>
      </c>
    </row>
    <row r="11" spans="1:11" ht="28.2" customHeight="1" x14ac:dyDescent="0.3">
      <c r="A11" s="64"/>
      <c r="B11" s="64"/>
      <c r="C11" s="65"/>
      <c r="D11" s="64"/>
      <c r="E11" s="64"/>
      <c r="F11" s="64"/>
      <c r="G11" s="64"/>
      <c r="H11" s="64"/>
      <c r="I11" s="64"/>
      <c r="J11" s="64"/>
      <c r="K11" s="64"/>
    </row>
    <row r="12" spans="1:11" ht="28.2" customHeight="1" x14ac:dyDescent="0.3">
      <c r="A12" s="272" t="s">
        <v>10</v>
      </c>
      <c r="B12" s="272"/>
      <c r="C12" s="272"/>
      <c r="D12" s="72"/>
      <c r="E12" s="72"/>
      <c r="F12" s="72"/>
      <c r="G12" s="72"/>
      <c r="H12" s="72"/>
      <c r="I12" s="72"/>
      <c r="J12" s="72"/>
      <c r="K12" s="72"/>
    </row>
    <row r="13" spans="1:11" ht="28.2" customHeight="1" x14ac:dyDescent="0.3">
      <c r="A13" s="73" t="s">
        <v>8</v>
      </c>
      <c r="B13" s="73" t="s">
        <v>11</v>
      </c>
      <c r="C13" s="73" t="s">
        <v>12</v>
      </c>
      <c r="D13" s="74" t="s">
        <v>13</v>
      </c>
      <c r="E13" s="73" t="s">
        <v>0</v>
      </c>
      <c r="F13" s="73" t="s">
        <v>1</v>
      </c>
      <c r="G13" s="73" t="s">
        <v>2</v>
      </c>
      <c r="H13" s="73" t="s">
        <v>3</v>
      </c>
      <c r="I13" s="73" t="s">
        <v>14</v>
      </c>
      <c r="J13" s="73" t="s">
        <v>15</v>
      </c>
      <c r="K13" s="73" t="s">
        <v>4</v>
      </c>
    </row>
    <row r="14" spans="1:11" ht="28.2" customHeight="1" x14ac:dyDescent="0.3">
      <c r="A14" s="267">
        <v>1</v>
      </c>
      <c r="B14" s="75" t="s">
        <v>5</v>
      </c>
      <c r="C14" s="13" t="s">
        <v>29</v>
      </c>
      <c r="D14" s="14" t="s">
        <v>21</v>
      </c>
      <c r="E14" s="103" t="s">
        <v>26</v>
      </c>
      <c r="F14" s="103">
        <v>2</v>
      </c>
      <c r="G14" s="103">
        <v>0</v>
      </c>
      <c r="H14" s="103">
        <v>0</v>
      </c>
      <c r="I14" s="76">
        <v>2</v>
      </c>
      <c r="J14" s="76">
        <v>2</v>
      </c>
      <c r="K14" s="103">
        <v>2</v>
      </c>
    </row>
    <row r="15" spans="1:11" ht="28.2" customHeight="1" x14ac:dyDescent="0.3">
      <c r="A15" s="267"/>
      <c r="B15" s="75" t="s">
        <v>6</v>
      </c>
      <c r="C15" s="13" t="s">
        <v>30</v>
      </c>
      <c r="D15" s="14" t="s">
        <v>49</v>
      </c>
      <c r="E15" s="103" t="s">
        <v>26</v>
      </c>
      <c r="F15" s="103">
        <v>2</v>
      </c>
      <c r="G15" s="103">
        <v>0</v>
      </c>
      <c r="H15" s="103">
        <v>0</v>
      </c>
      <c r="I15" s="76">
        <v>2</v>
      </c>
      <c r="J15" s="76">
        <v>2</v>
      </c>
      <c r="K15" s="103">
        <v>2</v>
      </c>
    </row>
    <row r="16" spans="1:11" ht="28.2" customHeight="1" x14ac:dyDescent="0.3">
      <c r="A16" s="267"/>
      <c r="B16" s="75"/>
      <c r="C16" s="13" t="s">
        <v>32</v>
      </c>
      <c r="D16" s="14" t="s">
        <v>51</v>
      </c>
      <c r="E16" s="103" t="s">
        <v>26</v>
      </c>
      <c r="F16" s="103">
        <v>1</v>
      </c>
      <c r="G16" s="103">
        <v>1</v>
      </c>
      <c r="H16" s="103">
        <v>0</v>
      </c>
      <c r="I16" s="76">
        <v>2</v>
      </c>
      <c r="J16" s="76">
        <v>1.5</v>
      </c>
      <c r="K16" s="103">
        <v>2</v>
      </c>
    </row>
    <row r="17" spans="1:11" ht="28.2" customHeight="1" x14ac:dyDescent="0.3">
      <c r="A17" s="267"/>
      <c r="B17" s="75"/>
      <c r="C17" s="10" t="s">
        <v>602</v>
      </c>
      <c r="D17" s="77" t="s">
        <v>603</v>
      </c>
      <c r="E17" s="10" t="s">
        <v>26</v>
      </c>
      <c r="F17" s="78">
        <v>4</v>
      </c>
      <c r="G17" s="10">
        <v>0</v>
      </c>
      <c r="H17" s="10">
        <v>0</v>
      </c>
      <c r="I17" s="78">
        <v>4</v>
      </c>
      <c r="J17" s="78">
        <v>4</v>
      </c>
      <c r="K17" s="78">
        <v>6</v>
      </c>
    </row>
    <row r="18" spans="1:11" ht="28.2" customHeight="1" x14ac:dyDescent="0.3">
      <c r="A18" s="267"/>
      <c r="B18" s="75"/>
      <c r="C18" s="10" t="s">
        <v>604</v>
      </c>
      <c r="D18" s="77" t="s">
        <v>276</v>
      </c>
      <c r="E18" s="10" t="s">
        <v>26</v>
      </c>
      <c r="F18" s="78">
        <v>3</v>
      </c>
      <c r="G18" s="10">
        <v>0</v>
      </c>
      <c r="H18" s="10">
        <v>0</v>
      </c>
      <c r="I18" s="78">
        <v>3</v>
      </c>
      <c r="J18" s="78">
        <v>3</v>
      </c>
      <c r="K18" s="78">
        <v>6</v>
      </c>
    </row>
    <row r="19" spans="1:11" ht="28.2" customHeight="1" x14ac:dyDescent="0.3">
      <c r="A19" s="267"/>
      <c r="B19" s="75"/>
      <c r="C19" s="10" t="s">
        <v>605</v>
      </c>
      <c r="D19" s="77" t="s">
        <v>606</v>
      </c>
      <c r="E19" s="10" t="s">
        <v>26</v>
      </c>
      <c r="F19" s="78">
        <v>4</v>
      </c>
      <c r="G19" s="10">
        <v>0</v>
      </c>
      <c r="H19" s="10">
        <v>0</v>
      </c>
      <c r="I19" s="78">
        <v>4</v>
      </c>
      <c r="J19" s="78">
        <v>4</v>
      </c>
      <c r="K19" s="78">
        <v>6</v>
      </c>
    </row>
    <row r="20" spans="1:11" ht="28.2" customHeight="1" x14ac:dyDescent="0.3">
      <c r="A20" s="267"/>
      <c r="B20" s="75"/>
      <c r="C20" s="10" t="s">
        <v>607</v>
      </c>
      <c r="D20" s="77" t="s">
        <v>608</v>
      </c>
      <c r="E20" s="10" t="s">
        <v>26</v>
      </c>
      <c r="F20" s="78">
        <v>4</v>
      </c>
      <c r="G20" s="10">
        <v>0</v>
      </c>
      <c r="H20" s="10">
        <v>0</v>
      </c>
      <c r="I20" s="78">
        <v>4</v>
      </c>
      <c r="J20" s="78">
        <v>4</v>
      </c>
      <c r="K20" s="78">
        <v>6</v>
      </c>
    </row>
    <row r="21" spans="1:11" ht="28.2" customHeight="1" x14ac:dyDescent="0.3">
      <c r="A21" s="267"/>
      <c r="B21" s="75"/>
      <c r="C21" s="13" t="s">
        <v>28</v>
      </c>
      <c r="D21" s="14" t="s">
        <v>27</v>
      </c>
      <c r="E21" s="103" t="s">
        <v>24</v>
      </c>
      <c r="F21" s="103">
        <v>2</v>
      </c>
      <c r="G21" s="103">
        <v>0</v>
      </c>
      <c r="H21" s="103">
        <v>0</v>
      </c>
      <c r="I21" s="76">
        <v>2</v>
      </c>
      <c r="J21" s="76">
        <v>2</v>
      </c>
      <c r="K21" s="103">
        <v>3</v>
      </c>
    </row>
    <row r="22" spans="1:11" ht="28.2" customHeight="1" x14ac:dyDescent="0.3">
      <c r="A22" s="267"/>
      <c r="B22" s="269" t="s">
        <v>7</v>
      </c>
      <c r="C22" s="270"/>
      <c r="D22" s="270"/>
      <c r="E22" s="271"/>
      <c r="F22" s="79">
        <v>20</v>
      </c>
      <c r="G22" s="79">
        <v>1</v>
      </c>
      <c r="H22" s="79">
        <v>0</v>
      </c>
      <c r="I22" s="79">
        <v>21</v>
      </c>
      <c r="J22" s="79">
        <v>20.5</v>
      </c>
      <c r="K22" s="79">
        <v>30</v>
      </c>
    </row>
    <row r="23" spans="1:11" ht="28.2" customHeight="1" x14ac:dyDescent="0.3">
      <c r="A23" s="80"/>
      <c r="B23" s="81" t="s">
        <v>60</v>
      </c>
      <c r="C23" s="80"/>
      <c r="D23" s="82"/>
      <c r="E23" s="80"/>
      <c r="F23" s="80"/>
      <c r="G23" s="80"/>
      <c r="H23" s="80"/>
      <c r="I23" s="80"/>
      <c r="J23" s="80"/>
      <c r="K23" s="80"/>
    </row>
    <row r="24" spans="1:11" ht="28.2" customHeight="1" x14ac:dyDescent="0.3">
      <c r="A24" s="80"/>
      <c r="B24" s="81"/>
      <c r="C24" s="80"/>
      <c r="D24" s="82"/>
      <c r="E24" s="80"/>
      <c r="F24" s="80"/>
      <c r="G24" s="80"/>
      <c r="H24" s="80"/>
      <c r="I24" s="80"/>
      <c r="J24" s="80"/>
      <c r="K24" s="80"/>
    </row>
    <row r="25" spans="1:11" ht="28.2" customHeight="1" x14ac:dyDescent="0.3">
      <c r="A25" s="272" t="s">
        <v>9</v>
      </c>
      <c r="B25" s="272"/>
      <c r="C25" s="272"/>
      <c r="D25" s="72"/>
      <c r="E25" s="80"/>
      <c r="F25" s="80"/>
      <c r="G25" s="80"/>
      <c r="H25" s="80"/>
      <c r="I25" s="80"/>
      <c r="J25" s="80"/>
      <c r="K25" s="80"/>
    </row>
    <row r="26" spans="1:11" ht="28.2" customHeight="1" x14ac:dyDescent="0.3">
      <c r="A26" s="73" t="s">
        <v>8</v>
      </c>
      <c r="B26" s="73" t="s">
        <v>11</v>
      </c>
      <c r="C26" s="73" t="s">
        <v>12</v>
      </c>
      <c r="D26" s="74" t="s">
        <v>13</v>
      </c>
      <c r="E26" s="73" t="s">
        <v>0</v>
      </c>
      <c r="F26" s="73" t="s">
        <v>1</v>
      </c>
      <c r="G26" s="73" t="s">
        <v>2</v>
      </c>
      <c r="H26" s="73" t="s">
        <v>3</v>
      </c>
      <c r="I26" s="73" t="s">
        <v>14</v>
      </c>
      <c r="J26" s="73" t="s">
        <v>15</v>
      </c>
      <c r="K26" s="73" t="s">
        <v>4</v>
      </c>
    </row>
    <row r="27" spans="1:11" ht="28.2" customHeight="1" x14ac:dyDescent="0.3">
      <c r="A27" s="267">
        <v>2</v>
      </c>
      <c r="B27" s="75" t="s">
        <v>5</v>
      </c>
      <c r="C27" s="13" t="s">
        <v>33</v>
      </c>
      <c r="D27" s="14" t="s">
        <v>22</v>
      </c>
      <c r="E27" s="103" t="s">
        <v>26</v>
      </c>
      <c r="F27" s="103">
        <v>2</v>
      </c>
      <c r="G27" s="103">
        <v>0</v>
      </c>
      <c r="H27" s="103">
        <v>0</v>
      </c>
      <c r="I27" s="76">
        <v>2</v>
      </c>
      <c r="J27" s="76">
        <v>2</v>
      </c>
      <c r="K27" s="103">
        <v>2</v>
      </c>
    </row>
    <row r="28" spans="1:11" ht="28.2" customHeight="1" x14ac:dyDescent="0.3">
      <c r="A28" s="267"/>
      <c r="B28" s="75" t="s">
        <v>5</v>
      </c>
      <c r="C28" s="13" t="s">
        <v>34</v>
      </c>
      <c r="D28" s="14" t="s">
        <v>61</v>
      </c>
      <c r="E28" s="103" t="s">
        <v>26</v>
      </c>
      <c r="F28" s="103">
        <v>2</v>
      </c>
      <c r="G28" s="103">
        <v>0</v>
      </c>
      <c r="H28" s="103">
        <v>0</v>
      </c>
      <c r="I28" s="76">
        <v>2</v>
      </c>
      <c r="J28" s="76">
        <v>2</v>
      </c>
      <c r="K28" s="103">
        <v>2</v>
      </c>
    </row>
    <row r="29" spans="1:11" ht="28.2" customHeight="1" x14ac:dyDescent="0.3">
      <c r="A29" s="267"/>
      <c r="B29" s="75" t="s">
        <v>5</v>
      </c>
      <c r="C29" s="13" t="s">
        <v>609</v>
      </c>
      <c r="D29" s="14" t="s">
        <v>610</v>
      </c>
      <c r="E29" s="103" t="s">
        <v>26</v>
      </c>
      <c r="F29" s="103">
        <v>3</v>
      </c>
      <c r="G29" s="103">
        <v>0</v>
      </c>
      <c r="H29" s="103">
        <v>0</v>
      </c>
      <c r="I29" s="76">
        <v>3</v>
      </c>
      <c r="J29" s="76">
        <v>3</v>
      </c>
      <c r="K29" s="103">
        <v>6</v>
      </c>
    </row>
    <row r="30" spans="1:11" ht="28.2" customHeight="1" x14ac:dyDescent="0.3">
      <c r="A30" s="267"/>
      <c r="B30" s="75" t="s">
        <v>5</v>
      </c>
      <c r="C30" s="13" t="s">
        <v>611</v>
      </c>
      <c r="D30" s="14" t="s">
        <v>612</v>
      </c>
      <c r="E30" s="103" t="s">
        <v>26</v>
      </c>
      <c r="F30" s="103">
        <v>3</v>
      </c>
      <c r="G30" s="103">
        <v>0</v>
      </c>
      <c r="H30" s="103">
        <v>0</v>
      </c>
      <c r="I30" s="76">
        <v>3</v>
      </c>
      <c r="J30" s="76">
        <v>3</v>
      </c>
      <c r="K30" s="103">
        <v>5</v>
      </c>
    </row>
    <row r="31" spans="1:11" ht="28.2" customHeight="1" x14ac:dyDescent="0.3">
      <c r="A31" s="267"/>
      <c r="B31" s="75"/>
      <c r="C31" s="13" t="s">
        <v>613</v>
      </c>
      <c r="D31" s="14" t="s">
        <v>614</v>
      </c>
      <c r="E31" s="103" t="s">
        <v>26</v>
      </c>
      <c r="F31" s="103">
        <v>3</v>
      </c>
      <c r="G31" s="103">
        <v>0</v>
      </c>
      <c r="H31" s="103">
        <v>0</v>
      </c>
      <c r="I31" s="76">
        <v>3</v>
      </c>
      <c r="J31" s="76">
        <v>3</v>
      </c>
      <c r="K31" s="103">
        <v>5</v>
      </c>
    </row>
    <row r="32" spans="1:11" ht="28.2" customHeight="1" x14ac:dyDescent="0.3">
      <c r="A32" s="267"/>
      <c r="B32" s="75"/>
      <c r="C32" s="13" t="s">
        <v>615</v>
      </c>
      <c r="D32" s="14" t="s">
        <v>616</v>
      </c>
      <c r="E32" s="103" t="s">
        <v>26</v>
      </c>
      <c r="F32" s="103">
        <v>3</v>
      </c>
      <c r="G32" s="103">
        <v>0</v>
      </c>
      <c r="H32" s="103">
        <v>0</v>
      </c>
      <c r="I32" s="76">
        <v>3</v>
      </c>
      <c r="J32" s="76">
        <v>3</v>
      </c>
      <c r="K32" s="103">
        <v>5</v>
      </c>
    </row>
    <row r="33" spans="1:11" ht="28.2" customHeight="1" x14ac:dyDescent="0.3">
      <c r="A33" s="267"/>
      <c r="B33" s="75"/>
      <c r="C33" s="13" t="s">
        <v>617</v>
      </c>
      <c r="D33" s="14" t="s">
        <v>618</v>
      </c>
      <c r="E33" s="103" t="s">
        <v>26</v>
      </c>
      <c r="F33" s="103">
        <v>3</v>
      </c>
      <c r="G33" s="103">
        <v>0</v>
      </c>
      <c r="H33" s="103">
        <v>0</v>
      </c>
      <c r="I33" s="76">
        <v>3</v>
      </c>
      <c r="J33" s="76">
        <v>3</v>
      </c>
      <c r="K33" s="103">
        <v>5</v>
      </c>
    </row>
    <row r="34" spans="1:11" ht="28.2" customHeight="1" x14ac:dyDescent="0.3">
      <c r="A34" s="267"/>
      <c r="B34" s="269" t="s">
        <v>16</v>
      </c>
      <c r="C34" s="270"/>
      <c r="D34" s="270"/>
      <c r="E34" s="271"/>
      <c r="F34" s="79">
        <f>IF(SUM(F27:F33)&gt;0,SUM(F27:F33),"")</f>
        <v>19</v>
      </c>
      <c r="G34" s="79">
        <v>0</v>
      </c>
      <c r="H34" s="79">
        <v>0</v>
      </c>
      <c r="I34" s="79">
        <f>IF(SUM(I27:I33)&gt;0,SUM(I27:I33),"")</f>
        <v>19</v>
      </c>
      <c r="J34" s="79">
        <f>IF(SUM(J27:J33)&gt;0,SUM(J27:J33),"")</f>
        <v>19</v>
      </c>
      <c r="K34" s="79">
        <f>IF(SUM(K27:K33)&gt;0,SUM(K27:K33),"")</f>
        <v>30</v>
      </c>
    </row>
    <row r="35" spans="1:11" ht="27.6" customHeight="1" x14ac:dyDescent="0.3">
      <c r="A35" s="83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28.2" hidden="1" customHeight="1" x14ac:dyDescent="0.3">
      <c r="A36" s="83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28.2" customHeight="1" x14ac:dyDescent="0.3">
      <c r="A37" s="272" t="s">
        <v>72</v>
      </c>
      <c r="B37" s="272"/>
      <c r="C37" s="272"/>
      <c r="D37" s="72"/>
      <c r="E37" s="72"/>
      <c r="F37" s="72"/>
      <c r="G37" s="72"/>
      <c r="H37" s="72"/>
      <c r="I37" s="72"/>
      <c r="J37" s="72"/>
      <c r="K37" s="72"/>
    </row>
    <row r="38" spans="1:11" ht="28.2" customHeight="1" x14ac:dyDescent="0.3">
      <c r="A38" s="73" t="s">
        <v>8</v>
      </c>
      <c r="B38" s="73" t="s">
        <v>11</v>
      </c>
      <c r="C38" s="73" t="s">
        <v>12</v>
      </c>
      <c r="D38" s="74" t="s">
        <v>13</v>
      </c>
      <c r="E38" s="73" t="s">
        <v>0</v>
      </c>
      <c r="F38" s="73" t="s">
        <v>1</v>
      </c>
      <c r="G38" s="73" t="s">
        <v>2</v>
      </c>
      <c r="H38" s="73" t="s">
        <v>3</v>
      </c>
      <c r="I38" s="73" t="s">
        <v>14</v>
      </c>
      <c r="J38" s="73" t="s">
        <v>15</v>
      </c>
      <c r="K38" s="73" t="s">
        <v>4</v>
      </c>
    </row>
    <row r="39" spans="1:11" ht="28.2" customHeight="1" x14ac:dyDescent="0.3">
      <c r="A39" s="282">
        <v>3</v>
      </c>
      <c r="B39" s="106"/>
      <c r="C39" s="115" t="s">
        <v>619</v>
      </c>
      <c r="D39" s="120" t="s">
        <v>620</v>
      </c>
      <c r="E39" s="115" t="s">
        <v>26</v>
      </c>
      <c r="F39" s="184">
        <v>3</v>
      </c>
      <c r="G39" s="115">
        <v>0</v>
      </c>
      <c r="H39" s="115">
        <v>0</v>
      </c>
      <c r="I39" s="173">
        <v>3</v>
      </c>
      <c r="J39" s="173">
        <v>3</v>
      </c>
      <c r="K39" s="115">
        <v>5</v>
      </c>
    </row>
    <row r="40" spans="1:11" ht="28.2" customHeight="1" x14ac:dyDescent="0.3">
      <c r="A40" s="282"/>
      <c r="B40" s="172" t="s">
        <v>6</v>
      </c>
      <c r="C40" s="115" t="s">
        <v>621</v>
      </c>
      <c r="D40" s="120" t="s">
        <v>622</v>
      </c>
      <c r="E40" s="115" t="s">
        <v>26</v>
      </c>
      <c r="F40" s="184">
        <v>3</v>
      </c>
      <c r="G40" s="115">
        <v>0</v>
      </c>
      <c r="H40" s="115">
        <v>0</v>
      </c>
      <c r="I40" s="173">
        <v>3</v>
      </c>
      <c r="J40" s="173">
        <v>3</v>
      </c>
      <c r="K40" s="115">
        <v>4</v>
      </c>
    </row>
    <row r="41" spans="1:11" ht="28.2" customHeight="1" x14ac:dyDescent="0.3">
      <c r="A41" s="282"/>
      <c r="B41" s="172" t="s">
        <v>6</v>
      </c>
      <c r="C41" s="115" t="s">
        <v>623</v>
      </c>
      <c r="D41" s="120" t="s">
        <v>624</v>
      </c>
      <c r="E41" s="115" t="s">
        <v>26</v>
      </c>
      <c r="F41" s="184">
        <v>3</v>
      </c>
      <c r="G41" s="115">
        <v>0</v>
      </c>
      <c r="H41" s="115">
        <v>0</v>
      </c>
      <c r="I41" s="173">
        <v>3</v>
      </c>
      <c r="J41" s="173">
        <v>3</v>
      </c>
      <c r="K41" s="184">
        <v>5</v>
      </c>
    </row>
    <row r="42" spans="1:11" ht="28.2" customHeight="1" x14ac:dyDescent="0.3">
      <c r="A42" s="282"/>
      <c r="B42" s="172" t="s">
        <v>6</v>
      </c>
      <c r="C42" s="115" t="s">
        <v>625</v>
      </c>
      <c r="D42" s="120" t="s">
        <v>626</v>
      </c>
      <c r="E42" s="115" t="s">
        <v>26</v>
      </c>
      <c r="F42" s="184">
        <v>3</v>
      </c>
      <c r="G42" s="115">
        <v>0</v>
      </c>
      <c r="H42" s="115">
        <v>0</v>
      </c>
      <c r="I42" s="173">
        <v>3</v>
      </c>
      <c r="J42" s="173">
        <v>3</v>
      </c>
      <c r="K42" s="115">
        <v>5</v>
      </c>
    </row>
    <row r="43" spans="1:11" ht="28.2" customHeight="1" x14ac:dyDescent="0.3">
      <c r="A43" s="282"/>
      <c r="B43" s="172" t="s">
        <v>6</v>
      </c>
      <c r="C43" s="115" t="s">
        <v>627</v>
      </c>
      <c r="D43" s="120" t="s">
        <v>628</v>
      </c>
      <c r="E43" s="115" t="s">
        <v>26</v>
      </c>
      <c r="F43" s="184">
        <v>3</v>
      </c>
      <c r="G43" s="115">
        <v>0</v>
      </c>
      <c r="H43" s="115">
        <v>0</v>
      </c>
      <c r="I43" s="173">
        <v>3</v>
      </c>
      <c r="J43" s="173">
        <v>3</v>
      </c>
      <c r="K43" s="184">
        <v>4</v>
      </c>
    </row>
    <row r="44" spans="1:11" ht="28.2" customHeight="1" x14ac:dyDescent="0.3">
      <c r="A44" s="282"/>
      <c r="B44" s="172" t="s">
        <v>6</v>
      </c>
      <c r="C44" s="115"/>
      <c r="D44" s="120" t="s">
        <v>629</v>
      </c>
      <c r="E44" s="115" t="s">
        <v>24</v>
      </c>
      <c r="F44" s="184">
        <v>3</v>
      </c>
      <c r="G44" s="115">
        <v>0</v>
      </c>
      <c r="H44" s="115">
        <v>0</v>
      </c>
      <c r="I44" s="173">
        <v>3</v>
      </c>
      <c r="J44" s="173">
        <v>3</v>
      </c>
      <c r="K44" s="115">
        <v>4</v>
      </c>
    </row>
    <row r="45" spans="1:11" ht="28.2" customHeight="1" x14ac:dyDescent="0.3">
      <c r="A45" s="282"/>
      <c r="B45" s="172"/>
      <c r="C45" s="115"/>
      <c r="D45" s="120" t="s">
        <v>36</v>
      </c>
      <c r="E45" s="115" t="s">
        <v>24</v>
      </c>
      <c r="F45" s="184">
        <v>2</v>
      </c>
      <c r="G45" s="115">
        <v>0</v>
      </c>
      <c r="H45" s="115">
        <v>0</v>
      </c>
      <c r="I45" s="173">
        <v>2</v>
      </c>
      <c r="J45" s="173">
        <v>2</v>
      </c>
      <c r="K45" s="184">
        <v>3</v>
      </c>
    </row>
    <row r="46" spans="1:11" ht="28.2" customHeight="1" x14ac:dyDescent="0.3">
      <c r="A46" s="282"/>
      <c r="B46" s="278" t="s">
        <v>83</v>
      </c>
      <c r="C46" s="278"/>
      <c r="D46" s="278"/>
      <c r="E46" s="278"/>
      <c r="F46" s="278"/>
      <c r="G46" s="278"/>
      <c r="H46" s="278"/>
      <c r="I46" s="278"/>
      <c r="J46" s="278"/>
      <c r="K46" s="278"/>
    </row>
    <row r="47" spans="1:11" ht="28.2" customHeight="1" x14ac:dyDescent="0.3">
      <c r="A47" s="282"/>
      <c r="B47" s="185"/>
      <c r="C47" s="115" t="s">
        <v>630</v>
      </c>
      <c r="D47" s="120" t="s">
        <v>631</v>
      </c>
      <c r="E47" s="115" t="s">
        <v>24</v>
      </c>
      <c r="F47" s="115">
        <v>3</v>
      </c>
      <c r="G47" s="115">
        <v>0</v>
      </c>
      <c r="H47" s="115">
        <v>0</v>
      </c>
      <c r="I47" s="173">
        <v>3</v>
      </c>
      <c r="J47" s="173">
        <v>3</v>
      </c>
      <c r="K47" s="115">
        <v>4</v>
      </c>
    </row>
    <row r="48" spans="1:11" ht="28.2" customHeight="1" x14ac:dyDescent="0.3">
      <c r="A48" s="282"/>
      <c r="B48" s="185"/>
      <c r="C48" s="115" t="s">
        <v>632</v>
      </c>
      <c r="D48" s="120" t="s">
        <v>633</v>
      </c>
      <c r="E48" s="115" t="s">
        <v>24</v>
      </c>
      <c r="F48" s="115">
        <v>3</v>
      </c>
      <c r="G48" s="115">
        <v>0</v>
      </c>
      <c r="H48" s="115">
        <v>0</v>
      </c>
      <c r="I48" s="173">
        <v>3</v>
      </c>
      <c r="J48" s="173">
        <v>3</v>
      </c>
      <c r="K48" s="115">
        <v>4</v>
      </c>
    </row>
    <row r="49" spans="1:11" ht="28.2" customHeight="1" x14ac:dyDescent="0.3">
      <c r="A49" s="282"/>
      <c r="B49" s="185"/>
      <c r="C49" s="115" t="s">
        <v>634</v>
      </c>
      <c r="D49" s="120" t="s">
        <v>635</v>
      </c>
      <c r="E49" s="115" t="s">
        <v>24</v>
      </c>
      <c r="F49" s="115">
        <v>3</v>
      </c>
      <c r="G49" s="115">
        <v>0</v>
      </c>
      <c r="H49" s="115">
        <v>0</v>
      </c>
      <c r="I49" s="173">
        <v>3</v>
      </c>
      <c r="J49" s="173">
        <v>3</v>
      </c>
      <c r="K49" s="115">
        <v>4</v>
      </c>
    </row>
    <row r="50" spans="1:11" ht="28.2" customHeight="1" x14ac:dyDescent="0.3">
      <c r="A50" s="282"/>
      <c r="B50" s="185"/>
      <c r="C50" s="115" t="s">
        <v>636</v>
      </c>
      <c r="D50" s="120" t="s">
        <v>637</v>
      </c>
      <c r="E50" s="115" t="s">
        <v>24</v>
      </c>
      <c r="F50" s="115">
        <v>3</v>
      </c>
      <c r="G50" s="115">
        <v>0</v>
      </c>
      <c r="H50" s="115">
        <v>0</v>
      </c>
      <c r="I50" s="173">
        <v>3</v>
      </c>
      <c r="J50" s="173">
        <v>3</v>
      </c>
      <c r="K50" s="115">
        <v>4</v>
      </c>
    </row>
    <row r="51" spans="1:11" ht="28.2" customHeight="1" x14ac:dyDescent="0.3">
      <c r="A51" s="282"/>
      <c r="B51" s="185"/>
      <c r="C51" s="115" t="s">
        <v>638</v>
      </c>
      <c r="D51" s="120" t="s">
        <v>639</v>
      </c>
      <c r="E51" s="115" t="s">
        <v>24</v>
      </c>
      <c r="F51" s="115">
        <v>3</v>
      </c>
      <c r="G51" s="115">
        <v>0</v>
      </c>
      <c r="H51" s="115">
        <v>0</v>
      </c>
      <c r="I51" s="173">
        <v>3</v>
      </c>
      <c r="J51" s="173">
        <v>3</v>
      </c>
      <c r="K51" s="115">
        <v>4</v>
      </c>
    </row>
    <row r="52" spans="1:11" ht="28.2" customHeight="1" x14ac:dyDescent="0.3">
      <c r="A52" s="283"/>
      <c r="B52" s="279" t="s">
        <v>17</v>
      </c>
      <c r="C52" s="280"/>
      <c r="D52" s="280"/>
      <c r="E52" s="281"/>
      <c r="F52" s="176">
        <f>IF(SUM(F39:F45)&gt;0,SUM(F39:F45),"")</f>
        <v>20</v>
      </c>
      <c r="G52" s="176">
        <v>0</v>
      </c>
      <c r="H52" s="176">
        <v>0</v>
      </c>
      <c r="I52" s="176">
        <f>IF(SUM(I39:I45)&gt;0,SUM(I39:I45),"")</f>
        <v>20</v>
      </c>
      <c r="J52" s="176">
        <f>IF(SUM(J39:J45)&gt;0,SUM(J39:J45),"")</f>
        <v>20</v>
      </c>
      <c r="K52" s="176">
        <f>IF(SUM(K39:K45)&gt;0,SUM(K39:K45),"")</f>
        <v>30</v>
      </c>
    </row>
    <row r="53" spans="1:11" ht="28.2" customHeight="1" x14ac:dyDescent="0.3">
      <c r="A53" s="177"/>
      <c r="B53" s="178"/>
      <c r="C53" s="177"/>
      <c r="D53" s="179"/>
      <c r="E53" s="177"/>
      <c r="F53" s="177"/>
      <c r="G53" s="177"/>
      <c r="H53" s="177"/>
      <c r="I53" s="177"/>
      <c r="J53" s="177"/>
      <c r="K53" s="177"/>
    </row>
    <row r="54" spans="1:11" ht="28.2" customHeight="1" x14ac:dyDescent="0.3">
      <c r="A54" s="276" t="s">
        <v>90</v>
      </c>
      <c r="B54" s="276"/>
      <c r="C54" s="276"/>
      <c r="D54" s="180"/>
      <c r="E54" s="177"/>
      <c r="F54" s="177"/>
      <c r="G54" s="177"/>
      <c r="H54" s="177"/>
      <c r="I54" s="177"/>
      <c r="J54" s="177"/>
      <c r="K54" s="177"/>
    </row>
    <row r="55" spans="1:11" ht="28.2" customHeight="1" x14ac:dyDescent="0.3">
      <c r="A55" s="106" t="s">
        <v>8</v>
      </c>
      <c r="B55" s="106" t="s">
        <v>11</v>
      </c>
      <c r="C55" s="106" t="s">
        <v>12</v>
      </c>
      <c r="D55" s="181" t="s">
        <v>13</v>
      </c>
      <c r="E55" s="186" t="s">
        <v>0</v>
      </c>
      <c r="F55" s="186" t="s">
        <v>1</v>
      </c>
      <c r="G55" s="186" t="s">
        <v>2</v>
      </c>
      <c r="H55" s="186" t="s">
        <v>3</v>
      </c>
      <c r="I55" s="186" t="s">
        <v>14</v>
      </c>
      <c r="J55" s="186" t="s">
        <v>15</v>
      </c>
      <c r="K55" s="186" t="s">
        <v>4</v>
      </c>
    </row>
    <row r="56" spans="1:11" ht="28.2" customHeight="1" x14ac:dyDescent="0.3">
      <c r="A56" s="277">
        <v>4</v>
      </c>
      <c r="B56" s="172"/>
      <c r="C56" s="115" t="s">
        <v>640</v>
      </c>
      <c r="D56" s="120" t="s">
        <v>641</v>
      </c>
      <c r="E56" s="187" t="s">
        <v>26</v>
      </c>
      <c r="F56" s="184">
        <v>3</v>
      </c>
      <c r="G56" s="184">
        <v>0</v>
      </c>
      <c r="H56" s="187">
        <v>0</v>
      </c>
      <c r="I56" s="188">
        <v>3</v>
      </c>
      <c r="J56" s="188">
        <v>3</v>
      </c>
      <c r="K56" s="187">
        <v>5</v>
      </c>
    </row>
    <row r="57" spans="1:11" ht="28.2" customHeight="1" x14ac:dyDescent="0.3">
      <c r="A57" s="277"/>
      <c r="B57" s="172"/>
      <c r="C57" s="115" t="s">
        <v>642</v>
      </c>
      <c r="D57" s="120" t="s">
        <v>643</v>
      </c>
      <c r="E57" s="187" t="s">
        <v>26</v>
      </c>
      <c r="F57" s="184">
        <v>3</v>
      </c>
      <c r="G57" s="184">
        <v>0</v>
      </c>
      <c r="H57" s="187">
        <v>0</v>
      </c>
      <c r="I57" s="188">
        <v>3</v>
      </c>
      <c r="J57" s="188">
        <v>3</v>
      </c>
      <c r="K57" s="184">
        <v>4</v>
      </c>
    </row>
    <row r="58" spans="1:11" ht="28.2" customHeight="1" x14ac:dyDescent="0.3">
      <c r="A58" s="277"/>
      <c r="B58" s="172"/>
      <c r="C58" s="115" t="s">
        <v>644</v>
      </c>
      <c r="D58" s="120" t="s">
        <v>645</v>
      </c>
      <c r="E58" s="187" t="s">
        <v>26</v>
      </c>
      <c r="F58" s="184">
        <v>3</v>
      </c>
      <c r="G58" s="184">
        <v>0</v>
      </c>
      <c r="H58" s="187">
        <v>0</v>
      </c>
      <c r="I58" s="188">
        <v>3</v>
      </c>
      <c r="J58" s="188">
        <v>3</v>
      </c>
      <c r="K58" s="184">
        <v>5</v>
      </c>
    </row>
    <row r="59" spans="1:11" ht="28.2" customHeight="1" x14ac:dyDescent="0.3">
      <c r="A59" s="277"/>
      <c r="B59" s="172"/>
      <c r="C59" s="115" t="s">
        <v>646</v>
      </c>
      <c r="D59" s="120" t="s">
        <v>647</v>
      </c>
      <c r="E59" s="187" t="s">
        <v>26</v>
      </c>
      <c r="F59" s="187">
        <v>3</v>
      </c>
      <c r="G59" s="184">
        <v>0</v>
      </c>
      <c r="H59" s="187">
        <v>0</v>
      </c>
      <c r="I59" s="188">
        <v>3</v>
      </c>
      <c r="J59" s="188">
        <v>3</v>
      </c>
      <c r="K59" s="184">
        <v>5</v>
      </c>
    </row>
    <row r="60" spans="1:11" ht="28.2" customHeight="1" x14ac:dyDescent="0.3">
      <c r="A60" s="277"/>
      <c r="B60" s="172"/>
      <c r="C60" s="115" t="s">
        <v>648</v>
      </c>
      <c r="D60" s="120" t="s">
        <v>649</v>
      </c>
      <c r="E60" s="187" t="s">
        <v>26</v>
      </c>
      <c r="F60" s="187">
        <v>3</v>
      </c>
      <c r="G60" s="187">
        <v>0</v>
      </c>
      <c r="H60" s="187">
        <v>0</v>
      </c>
      <c r="I60" s="188">
        <v>3</v>
      </c>
      <c r="J60" s="188">
        <v>3</v>
      </c>
      <c r="K60" s="189">
        <v>4</v>
      </c>
    </row>
    <row r="61" spans="1:11" ht="28.2" customHeight="1" x14ac:dyDescent="0.3">
      <c r="A61" s="277"/>
      <c r="B61" s="172"/>
      <c r="C61" s="115"/>
      <c r="D61" s="120" t="s">
        <v>650</v>
      </c>
      <c r="E61" s="115" t="s">
        <v>24</v>
      </c>
      <c r="F61" s="115">
        <v>3</v>
      </c>
      <c r="G61" s="115">
        <v>0</v>
      </c>
      <c r="H61" s="115">
        <v>0</v>
      </c>
      <c r="I61" s="173">
        <f>IF(SUM(F61:H61)&gt;0,SUM(F61:H61),"")</f>
        <v>3</v>
      </c>
      <c r="J61" s="173">
        <f>IF((F61+G61/2+H61/2)&gt;0,F61+G61/2+H61/2,"")</f>
        <v>3</v>
      </c>
      <c r="K61" s="115">
        <v>4</v>
      </c>
    </row>
    <row r="62" spans="1:11" ht="28.2" customHeight="1" x14ac:dyDescent="0.3">
      <c r="A62" s="277"/>
      <c r="B62" s="172" t="s">
        <v>5</v>
      </c>
      <c r="C62" s="115"/>
      <c r="D62" s="120" t="s">
        <v>39</v>
      </c>
      <c r="E62" s="115" t="s">
        <v>24</v>
      </c>
      <c r="F62" s="115">
        <v>2</v>
      </c>
      <c r="G62" s="115">
        <v>0</v>
      </c>
      <c r="H62" s="115">
        <v>0</v>
      </c>
      <c r="I62" s="173">
        <f>IF(SUM(F62:H62)&gt;0,SUM(F62:H62),"")</f>
        <v>2</v>
      </c>
      <c r="J62" s="173">
        <f>IF((F62+G62/2+H62/2)&gt;0,F62+G62/2+H62/2,"")</f>
        <v>2</v>
      </c>
      <c r="K62" s="115">
        <v>3</v>
      </c>
    </row>
    <row r="63" spans="1:11" ht="28.2" customHeight="1" x14ac:dyDescent="0.3">
      <c r="A63" s="277"/>
      <c r="B63" s="278" t="s">
        <v>83</v>
      </c>
      <c r="C63" s="278"/>
      <c r="D63" s="278"/>
      <c r="E63" s="278"/>
      <c r="F63" s="278"/>
      <c r="G63" s="278"/>
      <c r="H63" s="278"/>
      <c r="I63" s="278"/>
      <c r="J63" s="278"/>
      <c r="K63" s="278"/>
    </row>
    <row r="64" spans="1:11" ht="28.2" customHeight="1" x14ac:dyDescent="0.3">
      <c r="A64" s="277"/>
      <c r="B64" s="106"/>
      <c r="C64" s="115" t="s">
        <v>651</v>
      </c>
      <c r="D64" s="120" t="s">
        <v>652</v>
      </c>
      <c r="E64" s="115" t="s">
        <v>24</v>
      </c>
      <c r="F64" s="115">
        <v>3</v>
      </c>
      <c r="G64" s="115">
        <v>0</v>
      </c>
      <c r="H64" s="115">
        <v>0</v>
      </c>
      <c r="I64" s="121">
        <v>3</v>
      </c>
      <c r="J64" s="121">
        <v>3</v>
      </c>
      <c r="K64" s="115">
        <v>4</v>
      </c>
    </row>
    <row r="65" spans="1:11" ht="28.2" customHeight="1" x14ac:dyDescent="0.3">
      <c r="A65" s="277"/>
      <c r="B65" s="106"/>
      <c r="C65" s="115" t="s">
        <v>653</v>
      </c>
      <c r="D65" s="120" t="s">
        <v>654</v>
      </c>
      <c r="E65" s="115" t="s">
        <v>24</v>
      </c>
      <c r="F65" s="115">
        <v>3</v>
      </c>
      <c r="G65" s="115">
        <v>0</v>
      </c>
      <c r="H65" s="115">
        <v>0</v>
      </c>
      <c r="I65" s="121">
        <v>3</v>
      </c>
      <c r="J65" s="121">
        <v>3</v>
      </c>
      <c r="K65" s="115">
        <v>4</v>
      </c>
    </row>
    <row r="66" spans="1:11" ht="28.2" customHeight="1" x14ac:dyDescent="0.3">
      <c r="A66" s="277"/>
      <c r="B66" s="185"/>
      <c r="C66" s="115" t="s">
        <v>655</v>
      </c>
      <c r="D66" s="120" t="s">
        <v>656</v>
      </c>
      <c r="E66" s="115" t="s">
        <v>24</v>
      </c>
      <c r="F66" s="115">
        <v>3</v>
      </c>
      <c r="G66" s="115">
        <v>0</v>
      </c>
      <c r="H66" s="115">
        <v>0</v>
      </c>
      <c r="I66" s="173">
        <v>3</v>
      </c>
      <c r="J66" s="173">
        <v>3</v>
      </c>
      <c r="K66" s="115">
        <v>4</v>
      </c>
    </row>
    <row r="67" spans="1:11" ht="28.2" customHeight="1" x14ac:dyDescent="0.3">
      <c r="A67" s="277"/>
      <c r="B67" s="185"/>
      <c r="C67" s="115" t="s">
        <v>657</v>
      </c>
      <c r="D67" s="120" t="s">
        <v>658</v>
      </c>
      <c r="E67" s="115" t="s">
        <v>24</v>
      </c>
      <c r="F67" s="115">
        <v>3</v>
      </c>
      <c r="G67" s="115">
        <v>0</v>
      </c>
      <c r="H67" s="115">
        <v>0</v>
      </c>
      <c r="I67" s="173">
        <v>3</v>
      </c>
      <c r="J67" s="173">
        <v>3</v>
      </c>
      <c r="K67" s="115">
        <v>4</v>
      </c>
    </row>
    <row r="68" spans="1:11" ht="28.2" customHeight="1" x14ac:dyDescent="0.3">
      <c r="A68" s="277"/>
      <c r="B68" s="185"/>
      <c r="C68" s="115" t="s">
        <v>659</v>
      </c>
      <c r="D68" s="120" t="s">
        <v>660</v>
      </c>
      <c r="E68" s="115" t="s">
        <v>24</v>
      </c>
      <c r="F68" s="115">
        <v>3</v>
      </c>
      <c r="G68" s="115">
        <v>0</v>
      </c>
      <c r="H68" s="115">
        <v>0</v>
      </c>
      <c r="I68" s="173">
        <v>3</v>
      </c>
      <c r="J68" s="173">
        <v>3</v>
      </c>
      <c r="K68" s="115">
        <v>4</v>
      </c>
    </row>
    <row r="69" spans="1:11" ht="28.2" customHeight="1" x14ac:dyDescent="0.3">
      <c r="A69" s="277"/>
      <c r="B69" s="279" t="s">
        <v>16</v>
      </c>
      <c r="C69" s="280"/>
      <c r="D69" s="280"/>
      <c r="E69" s="281"/>
      <c r="F69" s="176">
        <f>IF(SUM(F56:F62)&gt;0,SUM(F56:F62),"")</f>
        <v>20</v>
      </c>
      <c r="G69" s="176">
        <v>0</v>
      </c>
      <c r="H69" s="176">
        <v>0</v>
      </c>
      <c r="I69" s="176">
        <f>IF(SUM(I56:I62)&gt;0,SUM(I56:I62),"")</f>
        <v>20</v>
      </c>
      <c r="J69" s="176">
        <f>IF(SUM(J56:J62)&gt;0,SUM(J56:J62),"")</f>
        <v>20</v>
      </c>
      <c r="K69" s="176">
        <f>IF(SUM(K56:K62)&gt;0,SUM(K56:K62),"")</f>
        <v>30</v>
      </c>
    </row>
    <row r="70" spans="1:11" ht="28.2" customHeight="1" x14ac:dyDescent="0.3">
      <c r="A70" s="177"/>
      <c r="B70" s="178"/>
      <c r="C70" s="177"/>
      <c r="D70" s="179"/>
      <c r="E70" s="177"/>
      <c r="F70" s="177"/>
      <c r="G70" s="177"/>
      <c r="H70" s="177"/>
      <c r="I70" s="177"/>
      <c r="J70" s="177"/>
      <c r="K70" s="177"/>
    </row>
    <row r="71" spans="1:11" ht="28.2" customHeight="1" x14ac:dyDescent="0.3">
      <c r="A71" s="276" t="s">
        <v>107</v>
      </c>
      <c r="B71" s="276"/>
      <c r="C71" s="276"/>
      <c r="D71" s="180"/>
      <c r="E71" s="177"/>
      <c r="F71" s="177"/>
      <c r="G71" s="177"/>
      <c r="H71" s="177"/>
      <c r="I71" s="177"/>
      <c r="J71" s="177"/>
      <c r="K71" s="177"/>
    </row>
    <row r="72" spans="1:11" ht="28.2" customHeight="1" x14ac:dyDescent="0.3">
      <c r="A72" s="106" t="s">
        <v>8</v>
      </c>
      <c r="B72" s="106" t="s">
        <v>11</v>
      </c>
      <c r="C72" s="106" t="s">
        <v>12</v>
      </c>
      <c r="D72" s="181" t="s">
        <v>13</v>
      </c>
      <c r="E72" s="106" t="s">
        <v>0</v>
      </c>
      <c r="F72" s="106" t="s">
        <v>1</v>
      </c>
      <c r="G72" s="106" t="s">
        <v>2</v>
      </c>
      <c r="H72" s="106" t="s">
        <v>3</v>
      </c>
      <c r="I72" s="106" t="s">
        <v>14</v>
      </c>
      <c r="J72" s="106" t="s">
        <v>15</v>
      </c>
      <c r="K72" s="106" t="s">
        <v>4</v>
      </c>
    </row>
    <row r="73" spans="1:11" ht="28.2" customHeight="1" x14ac:dyDescent="0.3">
      <c r="A73" s="277">
        <v>5</v>
      </c>
      <c r="B73" s="172" t="s">
        <v>5</v>
      </c>
      <c r="C73" s="115" t="s">
        <v>661</v>
      </c>
      <c r="D73" s="120" t="s">
        <v>662</v>
      </c>
      <c r="E73" s="187" t="s">
        <v>26</v>
      </c>
      <c r="F73" s="187">
        <v>3</v>
      </c>
      <c r="G73" s="187">
        <v>0</v>
      </c>
      <c r="H73" s="187">
        <v>0</v>
      </c>
      <c r="I73" s="188">
        <v>3</v>
      </c>
      <c r="J73" s="188">
        <v>3</v>
      </c>
      <c r="K73" s="187">
        <v>4</v>
      </c>
    </row>
    <row r="74" spans="1:11" ht="28.2" customHeight="1" x14ac:dyDescent="0.3">
      <c r="A74" s="277"/>
      <c r="B74" s="172"/>
      <c r="C74" s="115" t="s">
        <v>663</v>
      </c>
      <c r="D74" s="120" t="s">
        <v>664</v>
      </c>
      <c r="E74" s="187" t="s">
        <v>26</v>
      </c>
      <c r="F74" s="187">
        <v>3</v>
      </c>
      <c r="G74" s="187">
        <v>0</v>
      </c>
      <c r="H74" s="187">
        <v>0</v>
      </c>
      <c r="I74" s="188">
        <v>3</v>
      </c>
      <c r="J74" s="188">
        <v>3</v>
      </c>
      <c r="K74" s="187">
        <v>5</v>
      </c>
    </row>
    <row r="75" spans="1:11" ht="28.2" customHeight="1" x14ac:dyDescent="0.3">
      <c r="A75" s="277"/>
      <c r="B75" s="172"/>
      <c r="C75" s="115" t="s">
        <v>665</v>
      </c>
      <c r="D75" s="120" t="s">
        <v>666</v>
      </c>
      <c r="E75" s="187" t="s">
        <v>26</v>
      </c>
      <c r="F75" s="187">
        <v>3</v>
      </c>
      <c r="G75" s="187">
        <v>0</v>
      </c>
      <c r="H75" s="187">
        <v>0</v>
      </c>
      <c r="I75" s="188">
        <v>3</v>
      </c>
      <c r="J75" s="188">
        <v>3</v>
      </c>
      <c r="K75" s="187">
        <v>4</v>
      </c>
    </row>
    <row r="76" spans="1:11" ht="28.2" customHeight="1" x14ac:dyDescent="0.3">
      <c r="A76" s="277"/>
      <c r="B76" s="172"/>
      <c r="C76" s="115" t="s">
        <v>667</v>
      </c>
      <c r="D76" s="120" t="s">
        <v>668</v>
      </c>
      <c r="E76" s="187" t="s">
        <v>26</v>
      </c>
      <c r="F76" s="187">
        <v>3</v>
      </c>
      <c r="G76" s="187">
        <v>0</v>
      </c>
      <c r="H76" s="187">
        <v>0</v>
      </c>
      <c r="I76" s="188">
        <v>3</v>
      </c>
      <c r="J76" s="188">
        <v>3</v>
      </c>
      <c r="K76" s="187">
        <v>5</v>
      </c>
    </row>
    <row r="77" spans="1:11" ht="28.2" customHeight="1" x14ac:dyDescent="0.3">
      <c r="A77" s="277"/>
      <c r="B77" s="172"/>
      <c r="C77" s="115" t="s">
        <v>669</v>
      </c>
      <c r="D77" s="120" t="s">
        <v>670</v>
      </c>
      <c r="E77" s="187" t="s">
        <v>26</v>
      </c>
      <c r="F77" s="187">
        <v>3</v>
      </c>
      <c r="G77" s="187">
        <v>0</v>
      </c>
      <c r="H77" s="187">
        <v>0</v>
      </c>
      <c r="I77" s="188">
        <v>3</v>
      </c>
      <c r="J77" s="188">
        <v>3</v>
      </c>
      <c r="K77" s="187">
        <v>5</v>
      </c>
    </row>
    <row r="78" spans="1:11" ht="28.2" customHeight="1" x14ac:dyDescent="0.3">
      <c r="A78" s="277"/>
      <c r="B78" s="172"/>
      <c r="C78" s="115"/>
      <c r="D78" s="120" t="s">
        <v>671</v>
      </c>
      <c r="E78" s="187" t="s">
        <v>24</v>
      </c>
      <c r="F78" s="187">
        <v>3</v>
      </c>
      <c r="G78" s="187">
        <v>0</v>
      </c>
      <c r="H78" s="187">
        <v>0</v>
      </c>
      <c r="I78" s="188">
        <v>3</v>
      </c>
      <c r="J78" s="188">
        <v>3</v>
      </c>
      <c r="K78" s="187">
        <v>4</v>
      </c>
    </row>
    <row r="79" spans="1:11" ht="28.2" customHeight="1" x14ac:dyDescent="0.3">
      <c r="A79" s="277"/>
      <c r="B79" s="172"/>
      <c r="C79" s="115"/>
      <c r="D79" s="181" t="s">
        <v>41</v>
      </c>
      <c r="E79" s="191" t="s">
        <v>24</v>
      </c>
      <c r="F79" s="191">
        <v>2</v>
      </c>
      <c r="G79" s="191">
        <v>0</v>
      </c>
      <c r="H79" s="191">
        <v>0</v>
      </c>
      <c r="I79" s="192">
        <v>2</v>
      </c>
      <c r="J79" s="192">
        <v>2</v>
      </c>
      <c r="K79" s="191">
        <v>3</v>
      </c>
    </row>
    <row r="80" spans="1:11" ht="28.2" customHeight="1" x14ac:dyDescent="0.3">
      <c r="A80" s="277"/>
      <c r="B80" s="278" t="s">
        <v>83</v>
      </c>
      <c r="C80" s="278"/>
      <c r="D80" s="278"/>
      <c r="E80" s="278"/>
      <c r="F80" s="278"/>
      <c r="G80" s="278"/>
      <c r="H80" s="278"/>
      <c r="I80" s="278"/>
      <c r="J80" s="278"/>
      <c r="K80" s="278"/>
    </row>
    <row r="81" spans="1:11" ht="28.2" customHeight="1" x14ac:dyDescent="0.3">
      <c r="A81" s="277"/>
      <c r="B81" s="106"/>
      <c r="C81" s="115" t="s">
        <v>672</v>
      </c>
      <c r="D81" s="120" t="s">
        <v>673</v>
      </c>
      <c r="E81" s="115" t="s">
        <v>24</v>
      </c>
      <c r="F81" s="115">
        <v>3</v>
      </c>
      <c r="G81" s="115">
        <v>0</v>
      </c>
      <c r="H81" s="115">
        <v>0</v>
      </c>
      <c r="I81" s="173">
        <v>3</v>
      </c>
      <c r="J81" s="173">
        <v>3</v>
      </c>
      <c r="K81" s="115">
        <v>4</v>
      </c>
    </row>
    <row r="82" spans="1:11" ht="28.2" customHeight="1" x14ac:dyDescent="0.3">
      <c r="A82" s="277"/>
      <c r="B82" s="106"/>
      <c r="C82" s="115" t="s">
        <v>674</v>
      </c>
      <c r="D82" s="120" t="s">
        <v>675</v>
      </c>
      <c r="E82" s="115" t="s">
        <v>24</v>
      </c>
      <c r="F82" s="115">
        <v>3</v>
      </c>
      <c r="G82" s="115">
        <v>0</v>
      </c>
      <c r="H82" s="115">
        <v>0</v>
      </c>
      <c r="I82" s="173">
        <v>3</v>
      </c>
      <c r="J82" s="173">
        <v>3</v>
      </c>
      <c r="K82" s="115">
        <v>4</v>
      </c>
    </row>
    <row r="83" spans="1:11" ht="28.2" customHeight="1" x14ac:dyDescent="0.3">
      <c r="A83" s="277"/>
      <c r="B83" s="185"/>
      <c r="C83" s="115" t="s">
        <v>676</v>
      </c>
      <c r="D83" s="120" t="s">
        <v>677</v>
      </c>
      <c r="E83" s="115" t="s">
        <v>24</v>
      </c>
      <c r="F83" s="115">
        <v>3</v>
      </c>
      <c r="G83" s="115">
        <v>0</v>
      </c>
      <c r="H83" s="115">
        <v>0</v>
      </c>
      <c r="I83" s="173">
        <v>3</v>
      </c>
      <c r="J83" s="173">
        <v>3</v>
      </c>
      <c r="K83" s="115">
        <v>4</v>
      </c>
    </row>
    <row r="84" spans="1:11" ht="28.2" customHeight="1" x14ac:dyDescent="0.3">
      <c r="A84" s="277"/>
      <c r="B84" s="185"/>
      <c r="C84" s="115" t="s">
        <v>678</v>
      </c>
      <c r="D84" s="120" t="s">
        <v>679</v>
      </c>
      <c r="E84" s="115" t="s">
        <v>24</v>
      </c>
      <c r="F84" s="115">
        <v>3</v>
      </c>
      <c r="G84" s="115">
        <v>0</v>
      </c>
      <c r="H84" s="115">
        <v>0</v>
      </c>
      <c r="I84" s="173">
        <v>3</v>
      </c>
      <c r="J84" s="173">
        <v>3</v>
      </c>
      <c r="K84" s="115">
        <v>4</v>
      </c>
    </row>
    <row r="85" spans="1:11" ht="28.2" customHeight="1" x14ac:dyDescent="0.3">
      <c r="A85" s="277"/>
      <c r="B85" s="185"/>
      <c r="C85" s="115" t="s">
        <v>680</v>
      </c>
      <c r="D85" s="120" t="s">
        <v>681</v>
      </c>
      <c r="E85" s="115" t="s">
        <v>24</v>
      </c>
      <c r="F85" s="115">
        <v>3</v>
      </c>
      <c r="G85" s="115">
        <v>0</v>
      </c>
      <c r="H85" s="115">
        <v>0</v>
      </c>
      <c r="I85" s="173">
        <v>3</v>
      </c>
      <c r="J85" s="173">
        <v>3</v>
      </c>
      <c r="K85" s="115">
        <v>4</v>
      </c>
    </row>
    <row r="86" spans="1:11" ht="28.2" customHeight="1" x14ac:dyDescent="0.3">
      <c r="A86" s="277"/>
      <c r="B86" s="279" t="s">
        <v>7</v>
      </c>
      <c r="C86" s="280"/>
      <c r="D86" s="280"/>
      <c r="E86" s="281"/>
      <c r="F86" s="176">
        <v>20</v>
      </c>
      <c r="G86" s="176">
        <v>0</v>
      </c>
      <c r="H86" s="176">
        <v>0</v>
      </c>
      <c r="I86" s="176">
        <v>20</v>
      </c>
      <c r="J86" s="176">
        <v>20</v>
      </c>
      <c r="K86" s="176">
        <v>30</v>
      </c>
    </row>
    <row r="87" spans="1:11" ht="28.2" customHeight="1" x14ac:dyDescent="0.3">
      <c r="A87" s="177"/>
      <c r="B87" s="178"/>
      <c r="C87" s="177"/>
      <c r="D87" s="179"/>
      <c r="E87" s="177"/>
      <c r="F87" s="177"/>
      <c r="G87" s="177"/>
      <c r="H87" s="177"/>
      <c r="I87" s="177"/>
      <c r="J87" s="177"/>
      <c r="K87" s="177"/>
    </row>
    <row r="88" spans="1:11" ht="28.2" customHeight="1" x14ac:dyDescent="0.3">
      <c r="A88" s="276" t="s">
        <v>129</v>
      </c>
      <c r="B88" s="276"/>
      <c r="C88" s="276"/>
      <c r="D88" s="180"/>
      <c r="E88" s="177"/>
      <c r="F88" s="177"/>
      <c r="G88" s="177"/>
      <c r="H88" s="177"/>
      <c r="I88" s="177"/>
      <c r="J88" s="177"/>
      <c r="K88" s="177"/>
    </row>
    <row r="89" spans="1:11" ht="28.2" customHeight="1" x14ac:dyDescent="0.3">
      <c r="A89" s="106" t="s">
        <v>8</v>
      </c>
      <c r="B89" s="106" t="s">
        <v>11</v>
      </c>
      <c r="C89" s="106" t="s">
        <v>12</v>
      </c>
      <c r="D89" s="181" t="s">
        <v>13</v>
      </c>
      <c r="E89" s="106" t="s">
        <v>0</v>
      </c>
      <c r="F89" s="106" t="s">
        <v>1</v>
      </c>
      <c r="G89" s="106" t="s">
        <v>2</v>
      </c>
      <c r="H89" s="106" t="s">
        <v>3</v>
      </c>
      <c r="I89" s="106" t="s">
        <v>14</v>
      </c>
      <c r="J89" s="106" t="s">
        <v>15</v>
      </c>
      <c r="K89" s="106" t="s">
        <v>4</v>
      </c>
    </row>
    <row r="90" spans="1:11" ht="28.2" customHeight="1" x14ac:dyDescent="0.3">
      <c r="A90" s="277">
        <v>6</v>
      </c>
      <c r="B90" s="172" t="s">
        <v>5</v>
      </c>
      <c r="C90" s="115" t="s">
        <v>682</v>
      </c>
      <c r="D90" s="120" t="s">
        <v>683</v>
      </c>
      <c r="E90" s="115" t="s">
        <v>26</v>
      </c>
      <c r="F90" s="115">
        <v>3</v>
      </c>
      <c r="G90" s="115">
        <v>0</v>
      </c>
      <c r="H90" s="115">
        <v>0</v>
      </c>
      <c r="I90" s="173">
        <v>3</v>
      </c>
      <c r="J90" s="173">
        <v>3</v>
      </c>
      <c r="K90" s="184">
        <v>4</v>
      </c>
    </row>
    <row r="91" spans="1:11" ht="28.2" customHeight="1" x14ac:dyDescent="0.3">
      <c r="A91" s="277"/>
      <c r="B91" s="172"/>
      <c r="C91" s="115" t="s">
        <v>684</v>
      </c>
      <c r="D91" s="120" t="s">
        <v>685</v>
      </c>
      <c r="E91" s="115" t="s">
        <v>26</v>
      </c>
      <c r="F91" s="115">
        <v>3</v>
      </c>
      <c r="G91" s="115">
        <v>0</v>
      </c>
      <c r="H91" s="115">
        <v>0</v>
      </c>
      <c r="I91" s="173">
        <v>3</v>
      </c>
      <c r="J91" s="173">
        <v>3</v>
      </c>
      <c r="K91" s="184">
        <v>5</v>
      </c>
    </row>
    <row r="92" spans="1:11" ht="28.2" customHeight="1" x14ac:dyDescent="0.3">
      <c r="A92" s="277"/>
      <c r="B92" s="172"/>
      <c r="C92" s="115" t="s">
        <v>686</v>
      </c>
      <c r="D92" s="120" t="s">
        <v>687</v>
      </c>
      <c r="E92" s="115" t="s">
        <v>26</v>
      </c>
      <c r="F92" s="115">
        <v>3</v>
      </c>
      <c r="G92" s="115">
        <v>0</v>
      </c>
      <c r="H92" s="115">
        <v>0</v>
      </c>
      <c r="I92" s="173">
        <v>3</v>
      </c>
      <c r="J92" s="173">
        <v>3</v>
      </c>
      <c r="K92" s="184">
        <v>4</v>
      </c>
    </row>
    <row r="93" spans="1:11" ht="28.2" customHeight="1" x14ac:dyDescent="0.3">
      <c r="A93" s="277"/>
      <c r="B93" s="172"/>
      <c r="C93" s="115" t="s">
        <v>688</v>
      </c>
      <c r="D93" s="120" t="s">
        <v>689</v>
      </c>
      <c r="E93" s="115" t="s">
        <v>26</v>
      </c>
      <c r="F93" s="115">
        <v>3</v>
      </c>
      <c r="G93" s="115">
        <v>0</v>
      </c>
      <c r="H93" s="115">
        <v>0</v>
      </c>
      <c r="I93" s="173">
        <v>3</v>
      </c>
      <c r="J93" s="173">
        <v>3</v>
      </c>
      <c r="K93" s="184">
        <v>5</v>
      </c>
    </row>
    <row r="94" spans="1:11" ht="28.2" customHeight="1" x14ac:dyDescent="0.3">
      <c r="A94" s="277"/>
      <c r="B94" s="172"/>
      <c r="C94" s="115" t="s">
        <v>690</v>
      </c>
      <c r="D94" s="120" t="s">
        <v>691</v>
      </c>
      <c r="E94" s="115" t="s">
        <v>26</v>
      </c>
      <c r="F94" s="115">
        <v>3</v>
      </c>
      <c r="G94" s="115">
        <v>0</v>
      </c>
      <c r="H94" s="115">
        <v>0</v>
      </c>
      <c r="I94" s="173">
        <v>3</v>
      </c>
      <c r="J94" s="173">
        <v>3</v>
      </c>
      <c r="K94" s="184">
        <v>5</v>
      </c>
    </row>
    <row r="95" spans="1:11" ht="28.2" customHeight="1" x14ac:dyDescent="0.3">
      <c r="A95" s="277"/>
      <c r="B95" s="172" t="s">
        <v>5</v>
      </c>
      <c r="C95" s="115"/>
      <c r="D95" s="120" t="s">
        <v>117</v>
      </c>
      <c r="E95" s="115" t="s">
        <v>24</v>
      </c>
      <c r="F95" s="115">
        <v>3</v>
      </c>
      <c r="G95" s="115">
        <v>0</v>
      </c>
      <c r="H95" s="115">
        <v>0</v>
      </c>
      <c r="I95" s="173">
        <v>3</v>
      </c>
      <c r="J95" s="173">
        <v>3</v>
      </c>
      <c r="K95" s="115">
        <v>4</v>
      </c>
    </row>
    <row r="96" spans="1:11" ht="28.2" customHeight="1" x14ac:dyDescent="0.3">
      <c r="A96" s="277"/>
      <c r="B96" s="172"/>
      <c r="C96" s="115"/>
      <c r="D96" s="181" t="s">
        <v>42</v>
      </c>
      <c r="E96" s="193" t="s">
        <v>24</v>
      </c>
      <c r="F96" s="191">
        <v>2</v>
      </c>
      <c r="G96" s="191">
        <v>0</v>
      </c>
      <c r="H96" s="191">
        <v>0</v>
      </c>
      <c r="I96" s="192">
        <v>2</v>
      </c>
      <c r="J96" s="192">
        <v>2</v>
      </c>
      <c r="K96" s="191">
        <v>3</v>
      </c>
    </row>
    <row r="97" spans="1:11" ht="28.2" customHeight="1" x14ac:dyDescent="0.3">
      <c r="A97" s="277"/>
      <c r="B97" s="278" t="s">
        <v>83</v>
      </c>
      <c r="C97" s="278"/>
      <c r="D97" s="278"/>
      <c r="E97" s="278"/>
      <c r="F97" s="278"/>
      <c r="G97" s="278"/>
      <c r="H97" s="278"/>
      <c r="I97" s="278"/>
      <c r="J97" s="278"/>
      <c r="K97" s="278"/>
    </row>
    <row r="98" spans="1:11" ht="28.2" customHeight="1" x14ac:dyDescent="0.3">
      <c r="A98" s="277"/>
      <c r="B98" s="106"/>
      <c r="C98" s="115" t="s">
        <v>692</v>
      </c>
      <c r="D98" s="203" t="s">
        <v>693</v>
      </c>
      <c r="E98" s="115" t="s">
        <v>24</v>
      </c>
      <c r="F98" s="115">
        <v>3</v>
      </c>
      <c r="G98" s="115">
        <v>0</v>
      </c>
      <c r="H98" s="115">
        <v>0</v>
      </c>
      <c r="I98" s="173">
        <v>3</v>
      </c>
      <c r="J98" s="173">
        <v>3</v>
      </c>
      <c r="K98" s="115">
        <v>4</v>
      </c>
    </row>
    <row r="99" spans="1:11" ht="28.2" customHeight="1" x14ac:dyDescent="0.3">
      <c r="A99" s="277"/>
      <c r="B99" s="106"/>
      <c r="C99" s="115" t="s">
        <v>694</v>
      </c>
      <c r="D99" s="203" t="s">
        <v>695</v>
      </c>
      <c r="E99" s="115" t="s">
        <v>24</v>
      </c>
      <c r="F99" s="115">
        <v>3</v>
      </c>
      <c r="G99" s="115">
        <v>0</v>
      </c>
      <c r="H99" s="115">
        <v>0</v>
      </c>
      <c r="I99" s="173">
        <v>3</v>
      </c>
      <c r="J99" s="173">
        <v>3</v>
      </c>
      <c r="K99" s="115">
        <v>4</v>
      </c>
    </row>
    <row r="100" spans="1:11" ht="28.2" customHeight="1" x14ac:dyDescent="0.3">
      <c r="A100" s="277"/>
      <c r="B100" s="185"/>
      <c r="C100" s="115" t="s">
        <v>696</v>
      </c>
      <c r="D100" s="120" t="s">
        <v>697</v>
      </c>
      <c r="E100" s="115" t="s">
        <v>24</v>
      </c>
      <c r="F100" s="115">
        <v>3</v>
      </c>
      <c r="G100" s="115">
        <v>0</v>
      </c>
      <c r="H100" s="115">
        <v>0</v>
      </c>
      <c r="I100" s="173">
        <v>3</v>
      </c>
      <c r="J100" s="173">
        <v>3</v>
      </c>
      <c r="K100" s="115">
        <v>4</v>
      </c>
    </row>
    <row r="101" spans="1:11" ht="28.2" customHeight="1" x14ac:dyDescent="0.3">
      <c r="A101" s="277"/>
      <c r="B101" s="185"/>
      <c r="C101" s="115" t="s">
        <v>698</v>
      </c>
      <c r="D101" s="120" t="s">
        <v>699</v>
      </c>
      <c r="E101" s="115" t="s">
        <v>24</v>
      </c>
      <c r="F101" s="115">
        <v>3</v>
      </c>
      <c r="G101" s="115">
        <v>0</v>
      </c>
      <c r="H101" s="115">
        <v>0</v>
      </c>
      <c r="I101" s="173">
        <v>3</v>
      </c>
      <c r="J101" s="173">
        <v>3</v>
      </c>
      <c r="K101" s="115">
        <v>4</v>
      </c>
    </row>
    <row r="102" spans="1:11" ht="28.2" customHeight="1" x14ac:dyDescent="0.3">
      <c r="A102" s="277"/>
      <c r="B102" s="185"/>
      <c r="C102" s="115" t="s">
        <v>700</v>
      </c>
      <c r="D102" s="120" t="s">
        <v>701</v>
      </c>
      <c r="E102" s="115" t="s">
        <v>24</v>
      </c>
      <c r="F102" s="115">
        <v>3</v>
      </c>
      <c r="G102" s="115">
        <v>0</v>
      </c>
      <c r="H102" s="115">
        <v>0</v>
      </c>
      <c r="I102" s="173">
        <v>3</v>
      </c>
      <c r="J102" s="173">
        <v>3</v>
      </c>
      <c r="K102" s="115">
        <v>4</v>
      </c>
    </row>
    <row r="103" spans="1:11" ht="28.2" customHeight="1" x14ac:dyDescent="0.3">
      <c r="A103" s="277"/>
      <c r="B103" s="279" t="s">
        <v>18</v>
      </c>
      <c r="C103" s="280"/>
      <c r="D103" s="280"/>
      <c r="E103" s="281"/>
      <c r="F103" s="176">
        <v>20</v>
      </c>
      <c r="G103" s="176">
        <v>0</v>
      </c>
      <c r="H103" s="176">
        <v>0</v>
      </c>
      <c r="I103" s="176">
        <v>20</v>
      </c>
      <c r="J103" s="176">
        <v>20</v>
      </c>
      <c r="K103" s="176">
        <v>30</v>
      </c>
    </row>
    <row r="104" spans="1:11" ht="28.2" customHeight="1" x14ac:dyDescent="0.3">
      <c r="A104" s="182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</row>
    <row r="105" spans="1:11" ht="28.2" customHeight="1" x14ac:dyDescent="0.3">
      <c r="A105" s="182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</row>
    <row r="106" spans="1:11" ht="0.6" customHeight="1" x14ac:dyDescent="0.3">
      <c r="A106" s="182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</row>
    <row r="107" spans="1:11" ht="28.2" hidden="1" customHeight="1" x14ac:dyDescent="0.3">
      <c r="A107" s="276" t="s">
        <v>150</v>
      </c>
      <c r="B107" s="276"/>
      <c r="C107" s="276"/>
      <c r="D107" s="180"/>
      <c r="E107" s="180"/>
      <c r="F107" s="180"/>
      <c r="G107" s="180"/>
      <c r="H107" s="180"/>
      <c r="I107" s="180"/>
      <c r="J107" s="180"/>
      <c r="K107" s="180"/>
    </row>
    <row r="108" spans="1:11" ht="28.2" customHeight="1" x14ac:dyDescent="0.3">
      <c r="A108" s="106" t="s">
        <v>8</v>
      </c>
      <c r="B108" s="106" t="s">
        <v>11</v>
      </c>
      <c r="C108" s="106" t="s">
        <v>12</v>
      </c>
      <c r="D108" s="181" t="s">
        <v>13</v>
      </c>
      <c r="E108" s="106" t="s">
        <v>0</v>
      </c>
      <c r="F108" s="106" t="s">
        <v>1</v>
      </c>
      <c r="G108" s="106" t="s">
        <v>2</v>
      </c>
      <c r="H108" s="106" t="s">
        <v>3</v>
      </c>
      <c r="I108" s="106" t="s">
        <v>14</v>
      </c>
      <c r="J108" s="106" t="s">
        <v>15</v>
      </c>
      <c r="K108" s="106" t="s">
        <v>4</v>
      </c>
    </row>
    <row r="109" spans="1:11" ht="28.2" customHeight="1" x14ac:dyDescent="0.3">
      <c r="A109" s="277">
        <v>7</v>
      </c>
      <c r="B109" s="172" t="s">
        <v>5</v>
      </c>
      <c r="C109" s="115" t="s">
        <v>702</v>
      </c>
      <c r="D109" s="120" t="s">
        <v>325</v>
      </c>
      <c r="E109" s="115" t="s">
        <v>26</v>
      </c>
      <c r="F109" s="115">
        <v>3</v>
      </c>
      <c r="G109" s="115">
        <v>0</v>
      </c>
      <c r="H109" s="115">
        <v>0</v>
      </c>
      <c r="I109" s="173">
        <v>3</v>
      </c>
      <c r="J109" s="173">
        <v>3</v>
      </c>
      <c r="K109" s="184">
        <v>6</v>
      </c>
    </row>
    <row r="110" spans="1:11" ht="28.2" customHeight="1" x14ac:dyDescent="0.3">
      <c r="A110" s="277"/>
      <c r="B110" s="172"/>
      <c r="C110" s="115" t="s">
        <v>703</v>
      </c>
      <c r="D110" s="120" t="s">
        <v>704</v>
      </c>
      <c r="E110" s="115" t="s">
        <v>26</v>
      </c>
      <c r="F110" s="115">
        <v>3</v>
      </c>
      <c r="G110" s="115">
        <v>0</v>
      </c>
      <c r="H110" s="115">
        <v>0</v>
      </c>
      <c r="I110" s="173">
        <v>3</v>
      </c>
      <c r="J110" s="173">
        <v>3</v>
      </c>
      <c r="K110" s="184">
        <v>5</v>
      </c>
    </row>
    <row r="111" spans="1:11" ht="28.2" customHeight="1" x14ac:dyDescent="0.3">
      <c r="A111" s="277"/>
      <c r="B111" s="172"/>
      <c r="C111" s="115" t="s">
        <v>705</v>
      </c>
      <c r="D111" s="120" t="s">
        <v>706</v>
      </c>
      <c r="E111" s="115" t="s">
        <v>26</v>
      </c>
      <c r="F111" s="115">
        <v>3</v>
      </c>
      <c r="G111" s="115">
        <v>0</v>
      </c>
      <c r="H111" s="115">
        <v>0</v>
      </c>
      <c r="I111" s="173">
        <v>3</v>
      </c>
      <c r="J111" s="173">
        <v>3</v>
      </c>
      <c r="K111" s="184">
        <v>5</v>
      </c>
    </row>
    <row r="112" spans="1:11" ht="28.2" customHeight="1" x14ac:dyDescent="0.3">
      <c r="A112" s="277"/>
      <c r="B112" s="172" t="s">
        <v>5</v>
      </c>
      <c r="C112" s="115" t="s">
        <v>707</v>
      </c>
      <c r="D112" s="120" t="s">
        <v>708</v>
      </c>
      <c r="E112" s="115" t="s">
        <v>26</v>
      </c>
      <c r="F112" s="115">
        <v>3</v>
      </c>
      <c r="G112" s="115">
        <v>0</v>
      </c>
      <c r="H112" s="115">
        <v>0</v>
      </c>
      <c r="I112" s="173">
        <v>3</v>
      </c>
      <c r="J112" s="173">
        <v>3</v>
      </c>
      <c r="K112" s="184">
        <v>6</v>
      </c>
    </row>
    <row r="113" spans="1:11" ht="28.2" customHeight="1" x14ac:dyDescent="0.3">
      <c r="A113" s="277"/>
      <c r="B113" s="172" t="s">
        <v>5</v>
      </c>
      <c r="C113" s="115"/>
      <c r="D113" s="120" t="s">
        <v>138</v>
      </c>
      <c r="E113" s="115" t="s">
        <v>24</v>
      </c>
      <c r="F113" s="115">
        <v>3</v>
      </c>
      <c r="G113" s="115">
        <v>0</v>
      </c>
      <c r="H113" s="115">
        <v>0</v>
      </c>
      <c r="I113" s="173">
        <v>3</v>
      </c>
      <c r="J113" s="173">
        <v>3</v>
      </c>
      <c r="K113" s="184">
        <v>4</v>
      </c>
    </row>
    <row r="114" spans="1:11" ht="28.2" customHeight="1" x14ac:dyDescent="0.3">
      <c r="A114" s="277"/>
      <c r="B114" s="172" t="s">
        <v>6</v>
      </c>
      <c r="C114" s="115"/>
      <c r="D114" s="120" t="s">
        <v>709</v>
      </c>
      <c r="E114" s="115" t="s">
        <v>24</v>
      </c>
      <c r="F114" s="115">
        <v>3</v>
      </c>
      <c r="G114" s="115">
        <v>0</v>
      </c>
      <c r="H114" s="115">
        <v>0</v>
      </c>
      <c r="I114" s="173">
        <v>3</v>
      </c>
      <c r="J114" s="173">
        <v>3</v>
      </c>
      <c r="K114" s="195">
        <v>4</v>
      </c>
    </row>
    <row r="115" spans="1:11" ht="28.2" customHeight="1" x14ac:dyDescent="0.3">
      <c r="A115" s="277"/>
      <c r="B115" s="278" t="s">
        <v>83</v>
      </c>
      <c r="C115" s="278"/>
      <c r="D115" s="278"/>
      <c r="E115" s="278"/>
      <c r="F115" s="278"/>
      <c r="G115" s="278"/>
      <c r="H115" s="278"/>
      <c r="I115" s="278"/>
      <c r="J115" s="278"/>
      <c r="K115" s="278"/>
    </row>
    <row r="116" spans="1:11" ht="28.2" customHeight="1" x14ac:dyDescent="0.3">
      <c r="A116" s="277"/>
      <c r="B116" s="106"/>
      <c r="C116" s="115" t="s">
        <v>710</v>
      </c>
      <c r="D116" s="120" t="s">
        <v>711</v>
      </c>
      <c r="E116" s="115" t="s">
        <v>24</v>
      </c>
      <c r="F116" s="115">
        <v>3</v>
      </c>
      <c r="G116" s="115">
        <v>0</v>
      </c>
      <c r="H116" s="115">
        <v>0</v>
      </c>
      <c r="I116" s="173">
        <f>IF(SUM(F116:H116)&gt;0,SUM(F116:H116),"")</f>
        <v>3</v>
      </c>
      <c r="J116" s="173">
        <f>IF((F116+G116/2+H116/2)&gt;0,F116+G116/2+H116/2,"")</f>
        <v>3</v>
      </c>
      <c r="K116" s="115">
        <v>4</v>
      </c>
    </row>
    <row r="117" spans="1:11" ht="28.2" customHeight="1" x14ac:dyDescent="0.3">
      <c r="A117" s="277"/>
      <c r="B117" s="106"/>
      <c r="C117" s="115" t="s">
        <v>712</v>
      </c>
      <c r="D117" s="204" t="s">
        <v>713</v>
      </c>
      <c r="E117" s="115" t="s">
        <v>24</v>
      </c>
      <c r="F117" s="115">
        <v>3</v>
      </c>
      <c r="G117" s="115">
        <v>0</v>
      </c>
      <c r="H117" s="115">
        <v>0</v>
      </c>
      <c r="I117" s="173">
        <f>IF(SUM(F117:H117)&gt;0,SUM(F117:H117),"")</f>
        <v>3</v>
      </c>
      <c r="J117" s="173">
        <f>IF((F117+G117/2+H117/2)&gt;0,F117+G117/2+H117/2,"")</f>
        <v>3</v>
      </c>
      <c r="K117" s="115">
        <v>4</v>
      </c>
    </row>
    <row r="118" spans="1:11" ht="28.2" customHeight="1" x14ac:dyDescent="0.3">
      <c r="A118" s="277"/>
      <c r="B118" s="106"/>
      <c r="C118" s="115" t="s">
        <v>714</v>
      </c>
      <c r="D118" s="120" t="s">
        <v>715</v>
      </c>
      <c r="E118" s="115" t="s">
        <v>24</v>
      </c>
      <c r="F118" s="115">
        <v>3</v>
      </c>
      <c r="G118" s="115">
        <v>0</v>
      </c>
      <c r="H118" s="115">
        <v>0</v>
      </c>
      <c r="I118" s="173">
        <f>IF(SUM(F118:H118)&gt;0,SUM(F118:H118),"")</f>
        <v>3</v>
      </c>
      <c r="J118" s="173">
        <f>IF((F118+G118/2+H118/2)&gt;0,F118+G118/2+H118/2,"")</f>
        <v>3</v>
      </c>
      <c r="K118" s="115">
        <v>4</v>
      </c>
    </row>
    <row r="119" spans="1:11" ht="28.2" customHeight="1" x14ac:dyDescent="0.3">
      <c r="A119" s="277"/>
      <c r="B119" s="279" t="s">
        <v>19</v>
      </c>
      <c r="C119" s="280"/>
      <c r="D119" s="280"/>
      <c r="E119" s="281"/>
      <c r="F119" s="176">
        <f>IF(SUM(F109:F114)&gt;0,SUM(F109:F114),"")</f>
        <v>18</v>
      </c>
      <c r="G119" s="176">
        <v>0</v>
      </c>
      <c r="H119" s="176">
        <v>0</v>
      </c>
      <c r="I119" s="176">
        <f>IF(SUM(I109:I114)&gt;0,SUM(I109:I114),"")</f>
        <v>18</v>
      </c>
      <c r="J119" s="176">
        <f>IF(SUM(J109:J114)&gt;0,SUM(J109:J114),"")</f>
        <v>18</v>
      </c>
      <c r="K119" s="176">
        <f>IF(SUM(K109:K114)&gt;0,SUM(K109:K114),"")</f>
        <v>30</v>
      </c>
    </row>
    <row r="120" spans="1:11" ht="28.2" customHeight="1" x14ac:dyDescent="0.3">
      <c r="A120" s="177"/>
      <c r="B120" s="178"/>
      <c r="C120" s="177"/>
      <c r="D120" s="179"/>
      <c r="E120" s="177"/>
      <c r="F120" s="177"/>
      <c r="G120" s="177"/>
      <c r="H120" s="177"/>
      <c r="I120" s="177"/>
      <c r="J120" s="177"/>
      <c r="K120" s="177"/>
    </row>
    <row r="121" spans="1:11" ht="28.2" customHeight="1" x14ac:dyDescent="0.3">
      <c r="A121" s="276" t="s">
        <v>173</v>
      </c>
      <c r="B121" s="276"/>
      <c r="C121" s="276"/>
      <c r="D121" s="196"/>
      <c r="E121" s="196"/>
      <c r="F121" s="196"/>
      <c r="G121" s="196"/>
      <c r="H121" s="196"/>
      <c r="I121" s="196"/>
      <c r="J121" s="196"/>
      <c r="K121" s="196"/>
    </row>
    <row r="122" spans="1:11" ht="28.2" customHeight="1" x14ac:dyDescent="0.3">
      <c r="A122" s="106" t="s">
        <v>8</v>
      </c>
      <c r="B122" s="106" t="s">
        <v>11</v>
      </c>
      <c r="C122" s="106" t="s">
        <v>12</v>
      </c>
      <c r="D122" s="181" t="s">
        <v>13</v>
      </c>
      <c r="E122" s="106" t="s">
        <v>0</v>
      </c>
      <c r="F122" s="106" t="s">
        <v>1</v>
      </c>
      <c r="G122" s="106" t="s">
        <v>2</v>
      </c>
      <c r="H122" s="106" t="s">
        <v>3</v>
      </c>
      <c r="I122" s="106" t="s">
        <v>14</v>
      </c>
      <c r="J122" s="106" t="s">
        <v>15</v>
      </c>
      <c r="K122" s="106" t="s">
        <v>4</v>
      </c>
    </row>
    <row r="123" spans="1:11" ht="28.2" customHeight="1" x14ac:dyDescent="0.3">
      <c r="A123" s="277">
        <v>8</v>
      </c>
      <c r="B123" s="172" t="s">
        <v>5</v>
      </c>
      <c r="C123" s="115" t="s">
        <v>716</v>
      </c>
      <c r="D123" s="120" t="s">
        <v>717</v>
      </c>
      <c r="E123" s="115" t="s">
        <v>26</v>
      </c>
      <c r="F123" s="184">
        <v>3</v>
      </c>
      <c r="G123" s="115">
        <v>0</v>
      </c>
      <c r="H123" s="115">
        <v>0</v>
      </c>
      <c r="I123" s="173">
        <v>3</v>
      </c>
      <c r="J123" s="173">
        <v>3</v>
      </c>
      <c r="K123" s="184">
        <v>5</v>
      </c>
    </row>
    <row r="124" spans="1:11" ht="28.2" customHeight="1" x14ac:dyDescent="0.3">
      <c r="A124" s="277"/>
      <c r="B124" s="172" t="s">
        <v>5</v>
      </c>
      <c r="C124" s="115" t="s">
        <v>718</v>
      </c>
      <c r="D124" s="120" t="s">
        <v>719</v>
      </c>
      <c r="E124" s="115" t="s">
        <v>26</v>
      </c>
      <c r="F124" s="115">
        <v>3</v>
      </c>
      <c r="G124" s="115">
        <v>0</v>
      </c>
      <c r="H124" s="115">
        <v>0</v>
      </c>
      <c r="I124" s="173">
        <v>3</v>
      </c>
      <c r="J124" s="173">
        <v>3</v>
      </c>
      <c r="K124" s="184">
        <v>6</v>
      </c>
    </row>
    <row r="125" spans="1:11" ht="28.2" customHeight="1" x14ac:dyDescent="0.3">
      <c r="A125" s="277"/>
      <c r="B125" s="172" t="s">
        <v>5</v>
      </c>
      <c r="C125" s="115" t="s">
        <v>720</v>
      </c>
      <c r="D125" s="120" t="s">
        <v>721</v>
      </c>
      <c r="E125" s="115" t="s">
        <v>26</v>
      </c>
      <c r="F125" s="115">
        <v>3</v>
      </c>
      <c r="G125" s="115">
        <v>0</v>
      </c>
      <c r="H125" s="115">
        <v>0</v>
      </c>
      <c r="I125" s="173">
        <v>3</v>
      </c>
      <c r="J125" s="173">
        <v>3</v>
      </c>
      <c r="K125" s="184">
        <v>5</v>
      </c>
    </row>
    <row r="126" spans="1:11" ht="28.2" customHeight="1" x14ac:dyDescent="0.3">
      <c r="A126" s="277"/>
      <c r="B126" s="172" t="s">
        <v>5</v>
      </c>
      <c r="C126" s="115" t="s">
        <v>722</v>
      </c>
      <c r="D126" s="120" t="s">
        <v>723</v>
      </c>
      <c r="E126" s="115" t="s">
        <v>26</v>
      </c>
      <c r="F126" s="115">
        <v>3</v>
      </c>
      <c r="G126" s="115">
        <v>0</v>
      </c>
      <c r="H126" s="115">
        <v>0</v>
      </c>
      <c r="I126" s="173">
        <v>3</v>
      </c>
      <c r="J126" s="173">
        <v>3</v>
      </c>
      <c r="K126" s="184">
        <v>6</v>
      </c>
    </row>
    <row r="127" spans="1:11" ht="28.2" customHeight="1" x14ac:dyDescent="0.3">
      <c r="A127" s="277"/>
      <c r="B127" s="172" t="s">
        <v>6</v>
      </c>
      <c r="C127" s="115"/>
      <c r="D127" s="120" t="s">
        <v>724</v>
      </c>
      <c r="E127" s="115" t="s">
        <v>24</v>
      </c>
      <c r="F127" s="115">
        <v>3</v>
      </c>
      <c r="G127" s="115">
        <v>0</v>
      </c>
      <c r="H127" s="115">
        <v>0</v>
      </c>
      <c r="I127" s="173">
        <v>3</v>
      </c>
      <c r="J127" s="173">
        <v>3</v>
      </c>
      <c r="K127" s="115">
        <v>4</v>
      </c>
    </row>
    <row r="128" spans="1:11" ht="28.2" customHeight="1" x14ac:dyDescent="0.3">
      <c r="A128" s="277"/>
      <c r="B128" s="172"/>
      <c r="C128" s="115"/>
      <c r="D128" s="120" t="s">
        <v>45</v>
      </c>
      <c r="E128" s="115" t="s">
        <v>24</v>
      </c>
      <c r="F128" s="115">
        <v>3</v>
      </c>
      <c r="G128" s="115">
        <v>0</v>
      </c>
      <c r="H128" s="115">
        <v>0</v>
      </c>
      <c r="I128" s="173">
        <v>3</v>
      </c>
      <c r="J128" s="173">
        <v>3</v>
      </c>
      <c r="K128" s="115">
        <v>4</v>
      </c>
    </row>
    <row r="129" spans="1:11" ht="28.2" customHeight="1" x14ac:dyDescent="0.3">
      <c r="A129" s="277"/>
      <c r="B129" s="278" t="s">
        <v>83</v>
      </c>
      <c r="C129" s="278"/>
      <c r="D129" s="278"/>
      <c r="E129" s="278"/>
      <c r="F129" s="278"/>
      <c r="G129" s="278"/>
      <c r="H129" s="278"/>
      <c r="I129" s="278"/>
      <c r="J129" s="278"/>
      <c r="K129" s="278"/>
    </row>
    <row r="130" spans="1:11" ht="28.2" customHeight="1" x14ac:dyDescent="0.3">
      <c r="A130" s="277"/>
      <c r="B130" s="205"/>
      <c r="C130" s="115" t="s">
        <v>725</v>
      </c>
      <c r="D130" s="203" t="s">
        <v>726</v>
      </c>
      <c r="E130" s="115" t="s">
        <v>24</v>
      </c>
      <c r="F130" s="115">
        <v>3</v>
      </c>
      <c r="G130" s="115">
        <v>0</v>
      </c>
      <c r="H130" s="115">
        <v>0</v>
      </c>
      <c r="I130" s="173">
        <v>3</v>
      </c>
      <c r="J130" s="173">
        <v>3</v>
      </c>
      <c r="K130" s="115">
        <v>4</v>
      </c>
    </row>
    <row r="131" spans="1:11" ht="28.2" customHeight="1" x14ac:dyDescent="0.3">
      <c r="A131" s="277"/>
      <c r="B131" s="205"/>
      <c r="C131" s="115" t="s">
        <v>727</v>
      </c>
      <c r="D131" s="203" t="s">
        <v>728</v>
      </c>
      <c r="E131" s="115" t="s">
        <v>24</v>
      </c>
      <c r="F131" s="115">
        <v>3</v>
      </c>
      <c r="G131" s="115">
        <v>0</v>
      </c>
      <c r="H131" s="115">
        <v>0</v>
      </c>
      <c r="I131" s="173">
        <v>3</v>
      </c>
      <c r="J131" s="173">
        <v>3</v>
      </c>
      <c r="K131" s="115">
        <v>4</v>
      </c>
    </row>
    <row r="132" spans="1:11" ht="28.2" customHeight="1" x14ac:dyDescent="0.3">
      <c r="A132" s="277"/>
      <c r="B132" s="205"/>
      <c r="C132" s="115" t="s">
        <v>729</v>
      </c>
      <c r="D132" s="203" t="s">
        <v>730</v>
      </c>
      <c r="E132" s="115" t="s">
        <v>24</v>
      </c>
      <c r="F132" s="115">
        <v>3</v>
      </c>
      <c r="G132" s="115">
        <v>0</v>
      </c>
      <c r="H132" s="115">
        <v>0</v>
      </c>
      <c r="I132" s="173">
        <v>3</v>
      </c>
      <c r="J132" s="173">
        <v>3</v>
      </c>
      <c r="K132" s="115">
        <v>4</v>
      </c>
    </row>
    <row r="133" spans="1:11" x14ac:dyDescent="0.3">
      <c r="A133" s="277"/>
      <c r="B133" s="279" t="s">
        <v>18</v>
      </c>
      <c r="C133" s="280"/>
      <c r="D133" s="280"/>
      <c r="E133" s="281"/>
      <c r="F133" s="176">
        <f>IF(SUM(F123:F128)&gt;0,SUM(F123:F128),"")</f>
        <v>18</v>
      </c>
      <c r="G133" s="176">
        <v>0</v>
      </c>
      <c r="H133" s="176">
        <v>0</v>
      </c>
      <c r="I133" s="176">
        <f>IF(SUM(I123:I128)&gt;0,SUM(I123:I128),"")</f>
        <v>18</v>
      </c>
      <c r="J133" s="176">
        <f>IF(SUM(J123:J128)&gt;0,SUM(J123:J128),"")</f>
        <v>18</v>
      </c>
      <c r="K133" s="176">
        <f>IF(SUM(K123:K128)&gt;0,SUM(K123:K128),"")</f>
        <v>30</v>
      </c>
    </row>
    <row r="134" spans="1:11" x14ac:dyDescent="0.3">
      <c r="A134" s="279" t="s">
        <v>20</v>
      </c>
      <c r="B134" s="280"/>
      <c r="C134" s="280"/>
      <c r="D134" s="280"/>
      <c r="E134" s="281"/>
      <c r="F134" s="197">
        <v>155</v>
      </c>
      <c r="G134" s="197">
        <v>1</v>
      </c>
      <c r="H134" s="197">
        <v>0</v>
      </c>
      <c r="I134" s="197">
        <v>156</v>
      </c>
      <c r="J134" s="197">
        <v>155.5</v>
      </c>
      <c r="K134" s="197">
        <v>240</v>
      </c>
    </row>
  </sheetData>
  <mergeCells count="35">
    <mergeCell ref="A14:A22"/>
    <mergeCell ref="B22:E22"/>
    <mergeCell ref="A1:K1"/>
    <mergeCell ref="A3:K3"/>
    <mergeCell ref="A5:A9"/>
    <mergeCell ref="A10:E10"/>
    <mergeCell ref="A12:C12"/>
    <mergeCell ref="A25:C25"/>
    <mergeCell ref="A27:A34"/>
    <mergeCell ref="B34:E34"/>
    <mergeCell ref="A37:C37"/>
    <mergeCell ref="A39:A52"/>
    <mergeCell ref="B46:K46"/>
    <mergeCell ref="B52:E52"/>
    <mergeCell ref="A109:A119"/>
    <mergeCell ref="B115:K115"/>
    <mergeCell ref="B119:E119"/>
    <mergeCell ref="A54:C54"/>
    <mergeCell ref="A56:A69"/>
    <mergeCell ref="B63:K63"/>
    <mergeCell ref="B69:E69"/>
    <mergeCell ref="A71:C71"/>
    <mergeCell ref="A73:A86"/>
    <mergeCell ref="B80:K80"/>
    <mergeCell ref="B86:E86"/>
    <mergeCell ref="A88:C88"/>
    <mergeCell ref="A90:A103"/>
    <mergeCell ref="B97:K97"/>
    <mergeCell ref="B103:E103"/>
    <mergeCell ref="A107:C107"/>
    <mergeCell ref="A121:C121"/>
    <mergeCell ref="A123:A133"/>
    <mergeCell ref="B129:K129"/>
    <mergeCell ref="B133:E133"/>
    <mergeCell ref="A134:E1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152"/>
  <sheetViews>
    <sheetView topLeftCell="A64" workbookViewId="0">
      <selection activeCell="C24" sqref="C24:K24"/>
    </sheetView>
  </sheetViews>
  <sheetFormatPr defaultRowHeight="14.4" x14ac:dyDescent="0.3"/>
  <cols>
    <col min="3" max="3" width="11.6640625" customWidth="1"/>
    <col min="4" max="4" width="44.6640625" customWidth="1"/>
    <col min="5" max="11" width="5.109375" customWidth="1"/>
  </cols>
  <sheetData>
    <row r="1" spans="1:18" ht="82.8" customHeight="1" x14ac:dyDescent="0.3">
      <c r="A1" s="275" t="s">
        <v>1495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8" x14ac:dyDescent="0.3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18" x14ac:dyDescent="0.3">
      <c r="A3" s="272" t="s">
        <v>10</v>
      </c>
      <c r="B3" s="272"/>
      <c r="C3" s="272"/>
      <c r="D3" s="72"/>
      <c r="E3" s="72"/>
      <c r="F3" s="72"/>
      <c r="G3" s="72"/>
      <c r="H3" s="72"/>
      <c r="I3" s="72"/>
      <c r="J3" s="72"/>
      <c r="K3" s="72"/>
    </row>
    <row r="4" spans="1:18" ht="28.2" customHeight="1" x14ac:dyDescent="0.3">
      <c r="A4" s="73" t="s">
        <v>8</v>
      </c>
      <c r="B4" s="73" t="s">
        <v>11</v>
      </c>
      <c r="C4" s="106" t="s">
        <v>12</v>
      </c>
      <c r="D4" s="74" t="s">
        <v>13</v>
      </c>
      <c r="E4" s="73" t="s">
        <v>0</v>
      </c>
      <c r="F4" s="73" t="s">
        <v>1</v>
      </c>
      <c r="G4" s="73" t="s">
        <v>2</v>
      </c>
      <c r="H4" s="73" t="s">
        <v>3</v>
      </c>
      <c r="I4" s="73" t="s">
        <v>14</v>
      </c>
      <c r="J4" s="73" t="s">
        <v>15</v>
      </c>
      <c r="K4" s="73" t="s">
        <v>4</v>
      </c>
      <c r="L4" s="112"/>
    </row>
    <row r="5" spans="1:18" ht="28.2" customHeight="1" x14ac:dyDescent="0.3">
      <c r="A5" s="277">
        <v>1</v>
      </c>
      <c r="B5" s="172" t="s">
        <v>5</v>
      </c>
      <c r="C5" s="115" t="s">
        <v>29</v>
      </c>
      <c r="D5" s="120" t="s">
        <v>21</v>
      </c>
      <c r="E5" s="115" t="s">
        <v>26</v>
      </c>
      <c r="F5" s="115">
        <v>2</v>
      </c>
      <c r="G5" s="115">
        <v>0</v>
      </c>
      <c r="H5" s="115">
        <v>0</v>
      </c>
      <c r="I5" s="173">
        <v>2</v>
      </c>
      <c r="J5" s="173">
        <v>2</v>
      </c>
      <c r="K5" s="115">
        <v>2</v>
      </c>
    </row>
    <row r="6" spans="1:18" ht="28.2" customHeight="1" x14ac:dyDescent="0.3">
      <c r="A6" s="277"/>
      <c r="B6" s="172" t="s">
        <v>6</v>
      </c>
      <c r="C6" s="115" t="s">
        <v>30</v>
      </c>
      <c r="D6" s="120" t="s">
        <v>49</v>
      </c>
      <c r="E6" s="115" t="s">
        <v>26</v>
      </c>
      <c r="F6" s="115">
        <v>2</v>
      </c>
      <c r="G6" s="115">
        <v>0</v>
      </c>
      <c r="H6" s="115">
        <v>0</v>
      </c>
      <c r="I6" s="173">
        <v>2</v>
      </c>
      <c r="J6" s="173">
        <v>2</v>
      </c>
      <c r="K6" s="115">
        <v>2</v>
      </c>
    </row>
    <row r="7" spans="1:18" ht="28.2" customHeight="1" x14ac:dyDescent="0.3">
      <c r="A7" s="277"/>
      <c r="B7" s="172"/>
      <c r="C7" s="115" t="s">
        <v>31</v>
      </c>
      <c r="D7" s="120" t="s">
        <v>50</v>
      </c>
      <c r="E7" s="115" t="s">
        <v>26</v>
      </c>
      <c r="F7" s="115">
        <v>3</v>
      </c>
      <c r="G7" s="115">
        <v>0</v>
      </c>
      <c r="H7" s="115">
        <v>0</v>
      </c>
      <c r="I7" s="173">
        <v>3</v>
      </c>
      <c r="J7" s="173">
        <v>3</v>
      </c>
      <c r="K7" s="115">
        <v>3</v>
      </c>
    </row>
    <row r="8" spans="1:18" ht="28.2" customHeight="1" x14ac:dyDescent="0.3">
      <c r="A8" s="277"/>
      <c r="B8" s="172"/>
      <c r="C8" s="115" t="s">
        <v>32</v>
      </c>
      <c r="D8" s="120" t="s">
        <v>51</v>
      </c>
      <c r="E8" s="115" t="s">
        <v>26</v>
      </c>
      <c r="F8" s="115">
        <v>1</v>
      </c>
      <c r="G8" s="115">
        <v>1</v>
      </c>
      <c r="H8" s="115">
        <v>0</v>
      </c>
      <c r="I8" s="173">
        <v>2</v>
      </c>
      <c r="J8" s="173">
        <v>1.5</v>
      </c>
      <c r="K8" s="115">
        <v>2</v>
      </c>
    </row>
    <row r="9" spans="1:18" ht="28.2" customHeight="1" x14ac:dyDescent="0.3">
      <c r="A9" s="277"/>
      <c r="B9" s="172"/>
      <c r="C9" s="124" t="s">
        <v>735</v>
      </c>
      <c r="D9" s="174" t="s">
        <v>736</v>
      </c>
      <c r="E9" s="124" t="s">
        <v>26</v>
      </c>
      <c r="F9" s="175">
        <v>3</v>
      </c>
      <c r="G9" s="124">
        <v>0</v>
      </c>
      <c r="H9" s="124">
        <v>0</v>
      </c>
      <c r="I9" s="175">
        <v>3</v>
      </c>
      <c r="J9" s="175">
        <v>3</v>
      </c>
      <c r="K9" s="175">
        <v>5</v>
      </c>
    </row>
    <row r="10" spans="1:18" ht="28.2" customHeight="1" x14ac:dyDescent="0.3">
      <c r="A10" s="277"/>
      <c r="B10" s="172"/>
      <c r="C10" s="124" t="s">
        <v>1393</v>
      </c>
      <c r="D10" s="174" t="s">
        <v>737</v>
      </c>
      <c r="E10" s="124" t="s">
        <v>26</v>
      </c>
      <c r="F10" s="175">
        <v>3</v>
      </c>
      <c r="G10" s="124">
        <v>0</v>
      </c>
      <c r="H10" s="124">
        <v>0</v>
      </c>
      <c r="I10" s="175">
        <v>3</v>
      </c>
      <c r="J10" s="175">
        <v>3</v>
      </c>
      <c r="K10" s="175">
        <v>5</v>
      </c>
      <c r="L10" s="105"/>
      <c r="M10" s="105"/>
      <c r="N10" s="105"/>
      <c r="O10" s="105"/>
      <c r="P10" s="105"/>
      <c r="Q10" s="105"/>
      <c r="R10" s="105"/>
    </row>
    <row r="11" spans="1:18" ht="28.2" customHeight="1" x14ac:dyDescent="0.3">
      <c r="A11" s="277"/>
      <c r="B11" s="172"/>
      <c r="C11" s="124" t="s">
        <v>1394</v>
      </c>
      <c r="D11" s="174" t="s">
        <v>738</v>
      </c>
      <c r="E11" s="124" t="s">
        <v>26</v>
      </c>
      <c r="F11" s="175">
        <v>3</v>
      </c>
      <c r="G11" s="124">
        <v>0</v>
      </c>
      <c r="H11" s="124">
        <v>0</v>
      </c>
      <c r="I11" s="175">
        <v>3</v>
      </c>
      <c r="J11" s="175">
        <v>3</v>
      </c>
      <c r="K11" s="175">
        <v>6</v>
      </c>
      <c r="L11" s="105"/>
      <c r="M11" s="105"/>
      <c r="N11" s="105"/>
      <c r="O11" s="105"/>
      <c r="P11" s="105"/>
      <c r="Q11" s="105"/>
      <c r="R11" s="105"/>
    </row>
    <row r="12" spans="1:18" ht="28.2" customHeight="1" x14ac:dyDescent="0.3">
      <c r="A12" s="277"/>
      <c r="B12" s="172"/>
      <c r="C12" s="124" t="s">
        <v>739</v>
      </c>
      <c r="D12" s="174" t="s">
        <v>740</v>
      </c>
      <c r="E12" s="124" t="s">
        <v>26</v>
      </c>
      <c r="F12" s="175">
        <v>3</v>
      </c>
      <c r="G12" s="124">
        <v>0</v>
      </c>
      <c r="H12" s="124">
        <v>0</v>
      </c>
      <c r="I12" s="175">
        <v>3</v>
      </c>
      <c r="J12" s="175">
        <v>3</v>
      </c>
      <c r="K12" s="175">
        <v>5</v>
      </c>
    </row>
    <row r="13" spans="1:18" ht="28.2" customHeight="1" x14ac:dyDescent="0.3">
      <c r="A13" s="277"/>
      <c r="B13" s="172"/>
      <c r="C13" s="115" t="s">
        <v>28</v>
      </c>
      <c r="D13" s="120" t="s">
        <v>27</v>
      </c>
      <c r="E13" s="115" t="s">
        <v>24</v>
      </c>
      <c r="F13" s="115">
        <v>2</v>
      </c>
      <c r="G13" s="115">
        <v>0</v>
      </c>
      <c r="H13" s="115">
        <v>0</v>
      </c>
      <c r="I13" s="173">
        <v>2</v>
      </c>
      <c r="J13" s="173">
        <v>2</v>
      </c>
      <c r="K13" s="115">
        <v>3</v>
      </c>
    </row>
    <row r="14" spans="1:18" ht="28.2" customHeight="1" x14ac:dyDescent="0.3">
      <c r="A14" s="277"/>
      <c r="B14" s="279" t="s">
        <v>7</v>
      </c>
      <c r="C14" s="280"/>
      <c r="D14" s="280"/>
      <c r="E14" s="281"/>
      <c r="F14" s="176">
        <v>20</v>
      </c>
      <c r="G14" s="176">
        <v>1</v>
      </c>
      <c r="H14" s="176">
        <v>0</v>
      </c>
      <c r="I14" s="176">
        <v>21</v>
      </c>
      <c r="J14" s="176">
        <v>20.5</v>
      </c>
      <c r="K14" s="176">
        <v>30</v>
      </c>
    </row>
    <row r="15" spans="1:18" ht="28.2" customHeight="1" x14ac:dyDescent="0.3">
      <c r="A15" s="177"/>
      <c r="B15" s="178" t="s">
        <v>60</v>
      </c>
      <c r="C15" s="177"/>
      <c r="D15" s="179"/>
      <c r="E15" s="177"/>
      <c r="F15" s="177"/>
      <c r="G15" s="177"/>
      <c r="H15" s="177"/>
      <c r="I15" s="177"/>
      <c r="J15" s="177"/>
      <c r="K15" s="177"/>
    </row>
    <row r="16" spans="1:18" ht="28.2" customHeight="1" x14ac:dyDescent="0.3">
      <c r="A16" s="177"/>
      <c r="B16" s="178"/>
      <c r="C16" s="177"/>
      <c r="D16" s="179"/>
      <c r="E16" s="177"/>
      <c r="F16" s="177"/>
      <c r="G16" s="177"/>
      <c r="H16" s="177"/>
      <c r="I16" s="177"/>
      <c r="J16" s="177"/>
      <c r="K16" s="177"/>
    </row>
    <row r="17" spans="1:20" ht="28.2" customHeight="1" x14ac:dyDescent="0.3">
      <c r="A17" s="276" t="s">
        <v>9</v>
      </c>
      <c r="B17" s="276"/>
      <c r="C17" s="276"/>
      <c r="D17" s="180"/>
      <c r="E17" s="177"/>
      <c r="F17" s="177"/>
      <c r="G17" s="177"/>
      <c r="H17" s="177"/>
      <c r="I17" s="177"/>
      <c r="J17" s="177"/>
      <c r="K17" s="177"/>
    </row>
    <row r="18" spans="1:20" ht="28.2" customHeight="1" x14ac:dyDescent="0.3">
      <c r="A18" s="106" t="s">
        <v>8</v>
      </c>
      <c r="B18" s="106" t="s">
        <v>11</v>
      </c>
      <c r="C18" s="106" t="s">
        <v>12</v>
      </c>
      <c r="D18" s="181" t="s">
        <v>13</v>
      </c>
      <c r="E18" s="106" t="s">
        <v>0</v>
      </c>
      <c r="F18" s="106" t="s">
        <v>1</v>
      </c>
      <c r="G18" s="106" t="s">
        <v>2</v>
      </c>
      <c r="H18" s="106" t="s">
        <v>3</v>
      </c>
      <c r="I18" s="106" t="s">
        <v>14</v>
      </c>
      <c r="J18" s="106" t="s">
        <v>15</v>
      </c>
      <c r="K18" s="106" t="s">
        <v>4</v>
      </c>
    </row>
    <row r="19" spans="1:20" ht="28.2" customHeight="1" x14ac:dyDescent="0.3">
      <c r="A19" s="277">
        <v>2</v>
      </c>
      <c r="B19" s="172" t="s">
        <v>5</v>
      </c>
      <c r="C19" s="115" t="s">
        <v>33</v>
      </c>
      <c r="D19" s="120" t="s">
        <v>22</v>
      </c>
      <c r="E19" s="115" t="s">
        <v>26</v>
      </c>
      <c r="F19" s="115">
        <v>2</v>
      </c>
      <c r="G19" s="115">
        <v>0</v>
      </c>
      <c r="H19" s="115">
        <v>0</v>
      </c>
      <c r="I19" s="173">
        <v>2</v>
      </c>
      <c r="J19" s="173">
        <v>2</v>
      </c>
      <c r="K19" s="115">
        <v>2</v>
      </c>
    </row>
    <row r="20" spans="1:20" ht="28.2" customHeight="1" x14ac:dyDescent="0.3">
      <c r="A20" s="277"/>
      <c r="B20" s="172" t="s">
        <v>5</v>
      </c>
      <c r="C20" s="115" t="s">
        <v>34</v>
      </c>
      <c r="D20" s="120" t="s">
        <v>61</v>
      </c>
      <c r="E20" s="115" t="s">
        <v>26</v>
      </c>
      <c r="F20" s="115">
        <v>2</v>
      </c>
      <c r="G20" s="115">
        <v>0</v>
      </c>
      <c r="H20" s="115">
        <v>0</v>
      </c>
      <c r="I20" s="173">
        <v>2</v>
      </c>
      <c r="J20" s="173">
        <v>2</v>
      </c>
      <c r="K20" s="115">
        <v>2</v>
      </c>
    </row>
    <row r="21" spans="1:20" ht="28.2" customHeight="1" x14ac:dyDescent="0.3">
      <c r="A21" s="277"/>
      <c r="B21" s="172" t="s">
        <v>5</v>
      </c>
      <c r="C21" s="115" t="s">
        <v>35</v>
      </c>
      <c r="D21" s="120" t="s">
        <v>23</v>
      </c>
      <c r="E21" s="115" t="s">
        <v>26</v>
      </c>
      <c r="F21" s="115">
        <v>3</v>
      </c>
      <c r="G21" s="115">
        <v>0</v>
      </c>
      <c r="H21" s="115">
        <v>0</v>
      </c>
      <c r="I21" s="173">
        <v>3</v>
      </c>
      <c r="J21" s="173">
        <v>3</v>
      </c>
      <c r="K21" s="115">
        <v>3</v>
      </c>
    </row>
    <row r="22" spans="1:20" ht="28.2" customHeight="1" x14ac:dyDescent="0.3">
      <c r="A22" s="277"/>
      <c r="B22" s="172"/>
      <c r="C22" s="115" t="s">
        <v>741</v>
      </c>
      <c r="D22" s="120" t="s">
        <v>742</v>
      </c>
      <c r="E22" s="115" t="s">
        <v>26</v>
      </c>
      <c r="F22" s="115">
        <v>3</v>
      </c>
      <c r="G22" s="115">
        <v>0</v>
      </c>
      <c r="H22" s="115">
        <v>0</v>
      </c>
      <c r="I22" s="173">
        <v>3</v>
      </c>
      <c r="J22" s="173">
        <v>3</v>
      </c>
      <c r="K22" s="115">
        <v>5</v>
      </c>
    </row>
    <row r="23" spans="1:20" ht="28.2" customHeight="1" x14ac:dyDescent="0.3">
      <c r="A23" s="277"/>
      <c r="B23" s="172"/>
      <c r="C23" s="200" t="s">
        <v>1067</v>
      </c>
      <c r="D23" s="120" t="s">
        <v>743</v>
      </c>
      <c r="E23" s="115" t="s">
        <v>26</v>
      </c>
      <c r="F23" s="115">
        <v>3</v>
      </c>
      <c r="G23" s="115">
        <v>0</v>
      </c>
      <c r="H23" s="115">
        <v>0</v>
      </c>
      <c r="I23" s="173">
        <v>3</v>
      </c>
      <c r="J23" s="173">
        <v>3</v>
      </c>
      <c r="K23" s="115">
        <v>5</v>
      </c>
    </row>
    <row r="24" spans="1:20" ht="28.2" customHeight="1" x14ac:dyDescent="0.3">
      <c r="A24" s="277"/>
      <c r="B24" s="172"/>
      <c r="C24" s="233" t="s">
        <v>1392</v>
      </c>
      <c r="D24" s="120" t="s">
        <v>744</v>
      </c>
      <c r="E24" s="231" t="s">
        <v>26</v>
      </c>
      <c r="F24" s="231">
        <v>3</v>
      </c>
      <c r="G24" s="231">
        <v>0</v>
      </c>
      <c r="H24" s="231">
        <v>0</v>
      </c>
      <c r="I24" s="173">
        <v>3</v>
      </c>
      <c r="J24" s="173">
        <v>3</v>
      </c>
      <c r="K24" s="231">
        <v>5</v>
      </c>
      <c r="L24" s="232"/>
      <c r="M24" s="232"/>
      <c r="N24" s="232"/>
      <c r="O24" s="232"/>
      <c r="P24" s="232"/>
      <c r="Q24" s="232"/>
      <c r="R24" s="232"/>
    </row>
    <row r="25" spans="1:20" ht="28.2" customHeight="1" x14ac:dyDescent="0.3">
      <c r="A25" s="277"/>
      <c r="B25" s="172" t="s">
        <v>5</v>
      </c>
      <c r="C25" s="115" t="s">
        <v>745</v>
      </c>
      <c r="D25" s="120" t="s">
        <v>746</v>
      </c>
      <c r="E25" s="115" t="s">
        <v>26</v>
      </c>
      <c r="F25" s="115">
        <v>3</v>
      </c>
      <c r="G25" s="115">
        <v>0</v>
      </c>
      <c r="H25" s="115">
        <v>0</v>
      </c>
      <c r="I25" s="173">
        <v>3</v>
      </c>
      <c r="J25" s="173">
        <v>3</v>
      </c>
      <c r="K25" s="115">
        <v>4</v>
      </c>
      <c r="L25" s="198"/>
      <c r="M25" s="198"/>
      <c r="N25" s="198"/>
      <c r="O25" s="198"/>
      <c r="P25" s="198"/>
      <c r="Q25" s="198"/>
      <c r="R25" s="198"/>
      <c r="S25" s="105"/>
      <c r="T25" s="105"/>
    </row>
    <row r="26" spans="1:20" ht="28.2" customHeight="1" x14ac:dyDescent="0.3">
      <c r="A26" s="277"/>
      <c r="B26" s="172"/>
      <c r="C26" s="115" t="s">
        <v>747</v>
      </c>
      <c r="D26" s="120" t="s">
        <v>748</v>
      </c>
      <c r="E26" s="115" t="s">
        <v>26</v>
      </c>
      <c r="F26" s="115">
        <v>3</v>
      </c>
      <c r="G26" s="115">
        <v>0</v>
      </c>
      <c r="H26" s="115">
        <v>0</v>
      </c>
      <c r="I26" s="173">
        <v>3</v>
      </c>
      <c r="J26" s="173">
        <v>3</v>
      </c>
      <c r="K26" s="115">
        <v>4</v>
      </c>
    </row>
    <row r="27" spans="1:20" ht="28.2" customHeight="1" x14ac:dyDescent="0.3">
      <c r="A27" s="277"/>
      <c r="B27" s="279" t="s">
        <v>16</v>
      </c>
      <c r="C27" s="280"/>
      <c r="D27" s="280"/>
      <c r="E27" s="281"/>
      <c r="F27" s="176">
        <f>IF(SUM(F19:F26)&gt;0,SUM(F19:F26),"")</f>
        <v>22</v>
      </c>
      <c r="G27" s="176">
        <v>0</v>
      </c>
      <c r="H27" s="176">
        <v>0</v>
      </c>
      <c r="I27" s="176">
        <f>IF(SUM(I19:I26)&gt;0,SUM(I19:I26),"")</f>
        <v>22</v>
      </c>
      <c r="J27" s="176">
        <f>IF(SUM(J19:J26)&gt;0,SUM(J19:J26),"")</f>
        <v>22</v>
      </c>
      <c r="K27" s="176">
        <f>IF(SUM(K19:K26)&gt;0,SUM(K19:K26),"")</f>
        <v>30</v>
      </c>
    </row>
    <row r="28" spans="1:20" ht="28.2" customHeight="1" x14ac:dyDescent="0.3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20" ht="28.2" customHeight="1" x14ac:dyDescent="0.3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20" ht="28.2" customHeight="1" x14ac:dyDescent="0.3">
      <c r="A30" s="276" t="s">
        <v>72</v>
      </c>
      <c r="B30" s="276"/>
      <c r="C30" s="276"/>
      <c r="D30" s="180"/>
      <c r="E30" s="180"/>
      <c r="F30" s="180"/>
      <c r="G30" s="180"/>
      <c r="H30" s="180"/>
      <c r="I30" s="180"/>
      <c r="J30" s="180"/>
      <c r="K30" s="180"/>
    </row>
    <row r="31" spans="1:20" ht="28.2" customHeight="1" x14ac:dyDescent="0.3">
      <c r="A31" s="106" t="s">
        <v>8</v>
      </c>
      <c r="B31" s="106" t="s">
        <v>11</v>
      </c>
      <c r="C31" s="106" t="s">
        <v>12</v>
      </c>
      <c r="D31" s="181" t="s">
        <v>13</v>
      </c>
      <c r="E31" s="106" t="s">
        <v>0</v>
      </c>
      <c r="F31" s="106" t="s">
        <v>1</v>
      </c>
      <c r="G31" s="106" t="s">
        <v>2</v>
      </c>
      <c r="H31" s="106" t="s">
        <v>3</v>
      </c>
      <c r="I31" s="106" t="s">
        <v>14</v>
      </c>
      <c r="J31" s="106" t="s">
        <v>15</v>
      </c>
      <c r="K31" s="106" t="s">
        <v>4</v>
      </c>
    </row>
    <row r="32" spans="1:20" ht="28.2" customHeight="1" x14ac:dyDescent="0.3">
      <c r="A32" s="282">
        <v>3</v>
      </c>
      <c r="B32" s="106"/>
      <c r="C32" s="201" t="s">
        <v>749</v>
      </c>
      <c r="D32" s="120" t="s">
        <v>750</v>
      </c>
      <c r="E32" s="115" t="s">
        <v>26</v>
      </c>
      <c r="F32" s="184">
        <v>4</v>
      </c>
      <c r="G32" s="115">
        <v>0</v>
      </c>
      <c r="H32" s="115">
        <v>0</v>
      </c>
      <c r="I32" s="173">
        <v>4</v>
      </c>
      <c r="J32" s="173">
        <v>4</v>
      </c>
      <c r="K32" s="115">
        <v>5</v>
      </c>
      <c r="L32" s="105"/>
      <c r="M32" s="105"/>
      <c r="N32" s="105"/>
      <c r="O32" s="105"/>
      <c r="P32" s="105"/>
      <c r="R32" s="105"/>
    </row>
    <row r="33" spans="1:11" ht="28.2" customHeight="1" x14ac:dyDescent="0.3">
      <c r="A33" s="282"/>
      <c r="B33" s="106"/>
      <c r="C33" s="115" t="s">
        <v>751</v>
      </c>
      <c r="D33" s="120" t="s">
        <v>752</v>
      </c>
      <c r="E33" s="115" t="s">
        <v>26</v>
      </c>
      <c r="F33" s="184">
        <v>3</v>
      </c>
      <c r="G33" s="115">
        <v>0</v>
      </c>
      <c r="H33" s="115">
        <v>0</v>
      </c>
      <c r="I33" s="173">
        <v>3</v>
      </c>
      <c r="J33" s="173">
        <v>3</v>
      </c>
      <c r="K33" s="115">
        <v>6</v>
      </c>
    </row>
    <row r="34" spans="1:11" ht="28.2" customHeight="1" x14ac:dyDescent="0.3">
      <c r="A34" s="282"/>
      <c r="B34" s="106"/>
      <c r="C34" s="115" t="s">
        <v>753</v>
      </c>
      <c r="D34" s="120" t="s">
        <v>754</v>
      </c>
      <c r="E34" s="115" t="s">
        <v>26</v>
      </c>
      <c r="F34" s="184">
        <v>3</v>
      </c>
      <c r="G34" s="115">
        <v>0</v>
      </c>
      <c r="H34" s="115">
        <v>0</v>
      </c>
      <c r="I34" s="173">
        <v>3</v>
      </c>
      <c r="J34" s="173">
        <v>3</v>
      </c>
      <c r="K34" s="115">
        <v>5</v>
      </c>
    </row>
    <row r="35" spans="1:11" ht="28.2" customHeight="1" x14ac:dyDescent="0.3">
      <c r="A35" s="282"/>
      <c r="B35" s="106"/>
      <c r="C35" s="115"/>
      <c r="D35" s="120" t="s">
        <v>37</v>
      </c>
      <c r="E35" s="115" t="s">
        <v>24</v>
      </c>
      <c r="F35" s="184">
        <v>3</v>
      </c>
      <c r="G35" s="115">
        <v>0</v>
      </c>
      <c r="H35" s="115">
        <v>0</v>
      </c>
      <c r="I35" s="173">
        <v>3</v>
      </c>
      <c r="J35" s="173">
        <v>3</v>
      </c>
      <c r="K35" s="115">
        <v>5</v>
      </c>
    </row>
    <row r="36" spans="1:11" ht="28.2" customHeight="1" x14ac:dyDescent="0.3">
      <c r="A36" s="282"/>
      <c r="B36" s="172" t="s">
        <v>6</v>
      </c>
      <c r="C36" s="115"/>
      <c r="D36" s="120" t="s">
        <v>36</v>
      </c>
      <c r="E36" s="115" t="s">
        <v>24</v>
      </c>
      <c r="F36" s="184">
        <v>2</v>
      </c>
      <c r="G36" s="115">
        <v>0</v>
      </c>
      <c r="H36" s="115">
        <v>0</v>
      </c>
      <c r="I36" s="173">
        <v>2</v>
      </c>
      <c r="J36" s="173">
        <v>2</v>
      </c>
      <c r="K36" s="115">
        <v>3</v>
      </c>
    </row>
    <row r="37" spans="1:11" ht="28.2" customHeight="1" x14ac:dyDescent="0.3">
      <c r="A37" s="282"/>
      <c r="B37" s="172" t="s">
        <v>6</v>
      </c>
      <c r="C37" s="115"/>
      <c r="D37" s="120" t="s">
        <v>39</v>
      </c>
      <c r="E37" s="115" t="s">
        <v>24</v>
      </c>
      <c r="F37" s="184">
        <v>2</v>
      </c>
      <c r="G37" s="115">
        <v>0</v>
      </c>
      <c r="H37" s="115">
        <v>0</v>
      </c>
      <c r="I37" s="173">
        <v>2</v>
      </c>
      <c r="J37" s="173">
        <v>2</v>
      </c>
      <c r="K37" s="184">
        <v>3</v>
      </c>
    </row>
    <row r="38" spans="1:11" ht="28.2" customHeight="1" x14ac:dyDescent="0.3">
      <c r="A38" s="282"/>
      <c r="B38" s="172" t="s">
        <v>6</v>
      </c>
      <c r="C38" s="115"/>
      <c r="D38" s="120" t="s">
        <v>755</v>
      </c>
      <c r="E38" s="115" t="s">
        <v>24</v>
      </c>
      <c r="F38" s="184">
        <v>2</v>
      </c>
      <c r="G38" s="115">
        <v>0</v>
      </c>
      <c r="H38" s="115">
        <v>0</v>
      </c>
      <c r="I38" s="173">
        <v>2</v>
      </c>
      <c r="J38" s="173">
        <v>2</v>
      </c>
      <c r="K38" s="115">
        <v>3</v>
      </c>
    </row>
    <row r="39" spans="1:11" ht="28.2" customHeight="1" x14ac:dyDescent="0.3">
      <c r="A39" s="282"/>
      <c r="B39" s="278" t="s">
        <v>118</v>
      </c>
      <c r="C39" s="278"/>
      <c r="D39" s="278"/>
      <c r="E39" s="278"/>
      <c r="F39" s="278"/>
      <c r="G39" s="278"/>
      <c r="H39" s="278"/>
      <c r="I39" s="278"/>
      <c r="J39" s="278"/>
      <c r="K39" s="278"/>
    </row>
    <row r="40" spans="1:11" ht="28.2" customHeight="1" x14ac:dyDescent="0.3">
      <c r="A40" s="282"/>
      <c r="B40" s="185"/>
      <c r="C40" s="115" t="s">
        <v>756</v>
      </c>
      <c r="D40" s="120" t="s">
        <v>757</v>
      </c>
      <c r="E40" s="115" t="s">
        <v>24</v>
      </c>
      <c r="F40" s="115">
        <v>3</v>
      </c>
      <c r="G40" s="115">
        <v>0</v>
      </c>
      <c r="H40" s="115">
        <v>0</v>
      </c>
      <c r="I40" s="173">
        <v>3</v>
      </c>
      <c r="J40" s="173">
        <v>3</v>
      </c>
      <c r="K40" s="115">
        <v>5</v>
      </c>
    </row>
    <row r="41" spans="1:11" ht="28.2" customHeight="1" x14ac:dyDescent="0.3">
      <c r="A41" s="282"/>
      <c r="B41" s="185"/>
      <c r="C41" s="115" t="s">
        <v>758</v>
      </c>
      <c r="D41" s="120" t="s">
        <v>759</v>
      </c>
      <c r="E41" s="115" t="s">
        <v>24</v>
      </c>
      <c r="F41" s="115">
        <v>3</v>
      </c>
      <c r="G41" s="115">
        <v>0</v>
      </c>
      <c r="H41" s="115">
        <v>0</v>
      </c>
      <c r="I41" s="173">
        <v>3</v>
      </c>
      <c r="J41" s="173">
        <v>3</v>
      </c>
      <c r="K41" s="115">
        <v>5</v>
      </c>
    </row>
    <row r="42" spans="1:11" ht="28.2" customHeight="1" x14ac:dyDescent="0.3">
      <c r="A42" s="282"/>
      <c r="B42" s="185"/>
      <c r="C42" s="115" t="s">
        <v>760</v>
      </c>
      <c r="D42" s="120" t="s">
        <v>761</v>
      </c>
      <c r="E42" s="115" t="s">
        <v>24</v>
      </c>
      <c r="F42" s="115">
        <v>3</v>
      </c>
      <c r="G42" s="115">
        <v>0</v>
      </c>
      <c r="H42" s="115">
        <v>0</v>
      </c>
      <c r="I42" s="173">
        <v>3</v>
      </c>
      <c r="J42" s="173">
        <v>3</v>
      </c>
      <c r="K42" s="115">
        <v>5</v>
      </c>
    </row>
    <row r="43" spans="1:11" ht="28.2" customHeight="1" x14ac:dyDescent="0.3">
      <c r="A43" s="282"/>
      <c r="B43" s="172"/>
      <c r="C43" s="115" t="s">
        <v>762</v>
      </c>
      <c r="D43" s="120" t="s">
        <v>763</v>
      </c>
      <c r="E43" s="115" t="s">
        <v>24</v>
      </c>
      <c r="F43" s="115">
        <v>3</v>
      </c>
      <c r="G43" s="115">
        <v>0</v>
      </c>
      <c r="H43" s="115">
        <v>0</v>
      </c>
      <c r="I43" s="173">
        <v>3</v>
      </c>
      <c r="J43" s="173">
        <v>3</v>
      </c>
      <c r="K43" s="115">
        <v>5</v>
      </c>
    </row>
    <row r="44" spans="1:11" ht="28.2" customHeight="1" x14ac:dyDescent="0.3">
      <c r="A44" s="282"/>
      <c r="B44" s="202"/>
      <c r="C44" s="115" t="s">
        <v>764</v>
      </c>
      <c r="D44" s="120" t="s">
        <v>765</v>
      </c>
      <c r="E44" s="115" t="s">
        <v>24</v>
      </c>
      <c r="F44" s="115">
        <v>3</v>
      </c>
      <c r="G44" s="115">
        <v>0</v>
      </c>
      <c r="H44" s="115">
        <v>0</v>
      </c>
      <c r="I44" s="173">
        <v>3</v>
      </c>
      <c r="J44" s="173">
        <v>3</v>
      </c>
      <c r="K44" s="115">
        <v>5</v>
      </c>
    </row>
    <row r="45" spans="1:11" ht="28.2" customHeight="1" x14ac:dyDescent="0.3">
      <c r="A45" s="283"/>
      <c r="B45" s="279" t="s">
        <v>17</v>
      </c>
      <c r="C45" s="280"/>
      <c r="D45" s="280"/>
      <c r="E45" s="281"/>
      <c r="F45" s="176">
        <f>IF(SUM(F32:F38)&gt;0,SUM(F32:F38),"")</f>
        <v>19</v>
      </c>
      <c r="G45" s="176">
        <v>0</v>
      </c>
      <c r="H45" s="176">
        <v>0</v>
      </c>
      <c r="I45" s="176">
        <f>IF(SUM(I32:I38)&gt;0,SUM(I32:I38),"")</f>
        <v>19</v>
      </c>
      <c r="J45" s="176">
        <f>IF(SUM(J32:J38)&gt;0,SUM(J32:J38),"")</f>
        <v>19</v>
      </c>
      <c r="K45" s="176">
        <f>IF(SUM(K32:K38)&gt;0,SUM(K32:K38),"")</f>
        <v>30</v>
      </c>
    </row>
    <row r="46" spans="1:11" ht="28.2" customHeight="1" x14ac:dyDescent="0.3">
      <c r="A46" s="177"/>
      <c r="B46" s="178"/>
      <c r="C46" s="177"/>
      <c r="D46" s="179"/>
      <c r="E46" s="177"/>
      <c r="F46" s="177"/>
      <c r="G46" s="177"/>
      <c r="H46" s="177"/>
      <c r="I46" s="177"/>
      <c r="J46" s="177"/>
      <c r="K46" s="177"/>
    </row>
    <row r="47" spans="1:11" ht="28.2" customHeight="1" x14ac:dyDescent="0.3">
      <c r="A47" s="276" t="s">
        <v>90</v>
      </c>
      <c r="B47" s="276"/>
      <c r="C47" s="276"/>
      <c r="D47" s="180"/>
      <c r="E47" s="177"/>
      <c r="F47" s="177"/>
      <c r="G47" s="177"/>
      <c r="H47" s="177"/>
      <c r="I47" s="177"/>
      <c r="J47" s="177"/>
      <c r="K47" s="177"/>
    </row>
    <row r="48" spans="1:11" ht="28.2" customHeight="1" x14ac:dyDescent="0.3">
      <c r="A48" s="106" t="s">
        <v>8</v>
      </c>
      <c r="B48" s="106" t="s">
        <v>11</v>
      </c>
      <c r="C48" s="106" t="s">
        <v>12</v>
      </c>
      <c r="D48" s="181" t="s">
        <v>13</v>
      </c>
      <c r="E48" s="186" t="s">
        <v>0</v>
      </c>
      <c r="F48" s="186" t="s">
        <v>1</v>
      </c>
      <c r="G48" s="186" t="s">
        <v>2</v>
      </c>
      <c r="H48" s="186" t="s">
        <v>3</v>
      </c>
      <c r="I48" s="186" t="s">
        <v>14</v>
      </c>
      <c r="J48" s="186" t="s">
        <v>15</v>
      </c>
      <c r="K48" s="186" t="s">
        <v>4</v>
      </c>
    </row>
    <row r="49" spans="1:18" ht="28.2" customHeight="1" x14ac:dyDescent="0.3">
      <c r="A49" s="290">
        <v>4</v>
      </c>
      <c r="B49" s="106"/>
      <c r="C49" s="200" t="s">
        <v>766</v>
      </c>
      <c r="D49" s="120" t="s">
        <v>767</v>
      </c>
      <c r="E49" s="187" t="s">
        <v>26</v>
      </c>
      <c r="F49" s="187">
        <v>4</v>
      </c>
      <c r="G49" s="187">
        <v>0</v>
      </c>
      <c r="H49" s="187">
        <v>0</v>
      </c>
      <c r="I49" s="187">
        <v>4</v>
      </c>
      <c r="J49" s="187">
        <v>4</v>
      </c>
      <c r="K49" s="187">
        <v>5</v>
      </c>
      <c r="L49" s="105"/>
      <c r="M49" s="105"/>
      <c r="N49" s="105"/>
      <c r="O49" s="105"/>
      <c r="P49" s="105"/>
      <c r="R49" s="105"/>
    </row>
    <row r="50" spans="1:18" ht="28.2" customHeight="1" x14ac:dyDescent="0.3">
      <c r="A50" s="282"/>
      <c r="B50" s="106"/>
      <c r="C50" s="115" t="s">
        <v>768</v>
      </c>
      <c r="D50" s="120" t="s">
        <v>769</v>
      </c>
      <c r="E50" s="187" t="s">
        <v>26</v>
      </c>
      <c r="F50" s="187">
        <v>3</v>
      </c>
      <c r="G50" s="187">
        <v>0</v>
      </c>
      <c r="H50" s="187">
        <v>0</v>
      </c>
      <c r="I50" s="187">
        <v>3</v>
      </c>
      <c r="J50" s="187">
        <v>3</v>
      </c>
      <c r="K50" s="187">
        <v>6</v>
      </c>
    </row>
    <row r="51" spans="1:18" ht="28.2" customHeight="1" x14ac:dyDescent="0.3">
      <c r="A51" s="282"/>
      <c r="B51" s="106"/>
      <c r="C51" s="115" t="s">
        <v>770</v>
      </c>
      <c r="D51" s="120" t="s">
        <v>771</v>
      </c>
      <c r="E51" s="187" t="s">
        <v>26</v>
      </c>
      <c r="F51" s="187">
        <v>3</v>
      </c>
      <c r="G51" s="187">
        <v>0</v>
      </c>
      <c r="H51" s="187">
        <v>0</v>
      </c>
      <c r="I51" s="187">
        <v>3</v>
      </c>
      <c r="J51" s="187">
        <v>3</v>
      </c>
      <c r="K51" s="187">
        <v>5</v>
      </c>
    </row>
    <row r="52" spans="1:18" ht="28.2" customHeight="1" x14ac:dyDescent="0.3">
      <c r="A52" s="282"/>
      <c r="B52" s="106"/>
      <c r="C52" s="115"/>
      <c r="D52" s="120" t="s">
        <v>40</v>
      </c>
      <c r="E52" s="187" t="s">
        <v>24</v>
      </c>
      <c r="F52" s="187">
        <v>3</v>
      </c>
      <c r="G52" s="187">
        <v>0</v>
      </c>
      <c r="H52" s="187">
        <v>0</v>
      </c>
      <c r="I52" s="187">
        <v>3</v>
      </c>
      <c r="J52" s="187">
        <v>3</v>
      </c>
      <c r="K52" s="187">
        <v>5</v>
      </c>
    </row>
    <row r="53" spans="1:18" ht="28.2" customHeight="1" x14ac:dyDescent="0.3">
      <c r="A53" s="282"/>
      <c r="B53" s="172"/>
      <c r="C53" s="115"/>
      <c r="D53" s="120" t="s">
        <v>772</v>
      </c>
      <c r="E53" s="187" t="s">
        <v>24</v>
      </c>
      <c r="F53" s="184">
        <v>2</v>
      </c>
      <c r="G53" s="184">
        <v>0</v>
      </c>
      <c r="H53" s="187">
        <v>0</v>
      </c>
      <c r="I53" s="188">
        <v>2</v>
      </c>
      <c r="J53" s="188">
        <v>2</v>
      </c>
      <c r="K53" s="187">
        <v>3</v>
      </c>
    </row>
    <row r="54" spans="1:18" ht="28.2" customHeight="1" x14ac:dyDescent="0.3">
      <c r="A54" s="282"/>
      <c r="B54" s="172"/>
      <c r="C54" s="115"/>
      <c r="D54" s="120" t="s">
        <v>773</v>
      </c>
      <c r="E54" s="187" t="s">
        <v>24</v>
      </c>
      <c r="F54" s="184">
        <v>2</v>
      </c>
      <c r="G54" s="184">
        <v>0</v>
      </c>
      <c r="H54" s="187">
        <v>0</v>
      </c>
      <c r="I54" s="188">
        <v>2</v>
      </c>
      <c r="J54" s="188">
        <v>2</v>
      </c>
      <c r="K54" s="184">
        <v>3</v>
      </c>
    </row>
    <row r="55" spans="1:18" ht="28.2" customHeight="1" x14ac:dyDescent="0.3">
      <c r="A55" s="282"/>
      <c r="B55" s="172"/>
      <c r="C55" s="115"/>
      <c r="D55" s="120" t="s">
        <v>774</v>
      </c>
      <c r="E55" s="187" t="s">
        <v>24</v>
      </c>
      <c r="F55" s="184">
        <v>2</v>
      </c>
      <c r="G55" s="184">
        <v>0</v>
      </c>
      <c r="H55" s="187">
        <v>0</v>
      </c>
      <c r="I55" s="188">
        <v>2</v>
      </c>
      <c r="J55" s="188">
        <v>2</v>
      </c>
      <c r="K55" s="184">
        <v>3</v>
      </c>
    </row>
    <row r="56" spans="1:18" ht="28.2" customHeight="1" x14ac:dyDescent="0.3">
      <c r="A56" s="282"/>
      <c r="B56" s="278" t="s">
        <v>118</v>
      </c>
      <c r="C56" s="278"/>
      <c r="D56" s="278"/>
      <c r="E56" s="278"/>
      <c r="F56" s="278"/>
      <c r="G56" s="278"/>
      <c r="H56" s="278"/>
      <c r="I56" s="278"/>
      <c r="J56" s="278"/>
      <c r="K56" s="278"/>
    </row>
    <row r="57" spans="1:18" ht="28.2" customHeight="1" x14ac:dyDescent="0.3">
      <c r="A57" s="282"/>
      <c r="B57" s="106"/>
      <c r="C57" s="115" t="s">
        <v>775</v>
      </c>
      <c r="D57" s="120" t="s">
        <v>776</v>
      </c>
      <c r="E57" s="115" t="s">
        <v>24</v>
      </c>
      <c r="F57" s="115">
        <v>3</v>
      </c>
      <c r="G57" s="115">
        <v>0</v>
      </c>
      <c r="H57" s="115">
        <v>0</v>
      </c>
      <c r="I57" s="115">
        <v>3</v>
      </c>
      <c r="J57" s="115">
        <v>3</v>
      </c>
      <c r="K57" s="115">
        <v>5</v>
      </c>
    </row>
    <row r="58" spans="1:18" ht="28.2" customHeight="1" x14ac:dyDescent="0.3">
      <c r="A58" s="282"/>
      <c r="B58" s="106"/>
      <c r="C58" s="115" t="s">
        <v>777</v>
      </c>
      <c r="D58" s="120" t="s">
        <v>778</v>
      </c>
      <c r="E58" s="115" t="s">
        <v>24</v>
      </c>
      <c r="F58" s="115">
        <v>3</v>
      </c>
      <c r="G58" s="115">
        <v>0</v>
      </c>
      <c r="H58" s="115">
        <v>0</v>
      </c>
      <c r="I58" s="115">
        <v>3</v>
      </c>
      <c r="J58" s="115">
        <v>3</v>
      </c>
      <c r="K58" s="115">
        <v>5</v>
      </c>
    </row>
    <row r="59" spans="1:18" ht="28.2" customHeight="1" x14ac:dyDescent="0.3">
      <c r="A59" s="282"/>
      <c r="B59" s="106"/>
      <c r="C59" s="115" t="s">
        <v>779</v>
      </c>
      <c r="D59" s="120" t="s">
        <v>780</v>
      </c>
      <c r="E59" s="115" t="s">
        <v>24</v>
      </c>
      <c r="F59" s="115">
        <v>3</v>
      </c>
      <c r="G59" s="115">
        <v>0</v>
      </c>
      <c r="H59" s="115">
        <v>0</v>
      </c>
      <c r="I59" s="115">
        <v>3</v>
      </c>
      <c r="J59" s="115">
        <v>3</v>
      </c>
      <c r="K59" s="115">
        <v>5</v>
      </c>
    </row>
    <row r="60" spans="1:18" ht="28.2" customHeight="1" x14ac:dyDescent="0.3">
      <c r="A60" s="282"/>
      <c r="B60" s="106"/>
      <c r="C60" s="115" t="s">
        <v>781</v>
      </c>
      <c r="D60" s="120" t="s">
        <v>782</v>
      </c>
      <c r="E60" s="115" t="s">
        <v>24</v>
      </c>
      <c r="F60" s="115">
        <v>3</v>
      </c>
      <c r="G60" s="115">
        <v>0</v>
      </c>
      <c r="H60" s="115">
        <v>0</v>
      </c>
      <c r="I60" s="115">
        <v>3</v>
      </c>
      <c r="J60" s="115">
        <v>3</v>
      </c>
      <c r="K60" s="115">
        <v>5</v>
      </c>
    </row>
    <row r="61" spans="1:18" ht="28.2" customHeight="1" x14ac:dyDescent="0.3">
      <c r="A61" s="282"/>
      <c r="B61" s="106"/>
      <c r="C61" s="115" t="s">
        <v>783</v>
      </c>
      <c r="D61" s="120" t="s">
        <v>784</v>
      </c>
      <c r="E61" s="115" t="s">
        <v>24</v>
      </c>
      <c r="F61" s="115">
        <v>3</v>
      </c>
      <c r="G61" s="115">
        <v>0</v>
      </c>
      <c r="H61" s="115">
        <v>0</v>
      </c>
      <c r="I61" s="115">
        <v>3</v>
      </c>
      <c r="J61" s="115">
        <v>3</v>
      </c>
      <c r="K61" s="115">
        <v>5</v>
      </c>
    </row>
    <row r="62" spans="1:18" ht="28.2" customHeight="1" x14ac:dyDescent="0.3">
      <c r="A62" s="282"/>
      <c r="B62" s="106"/>
      <c r="C62" s="115" t="s">
        <v>785</v>
      </c>
      <c r="D62" s="120" t="s">
        <v>786</v>
      </c>
      <c r="E62" s="115" t="s">
        <v>24</v>
      </c>
      <c r="F62" s="115">
        <v>3</v>
      </c>
      <c r="G62" s="115">
        <v>0</v>
      </c>
      <c r="H62" s="115">
        <v>0</v>
      </c>
      <c r="I62" s="115">
        <v>3</v>
      </c>
      <c r="J62" s="115">
        <v>3</v>
      </c>
      <c r="K62" s="115">
        <v>5</v>
      </c>
    </row>
    <row r="63" spans="1:18" ht="28.2" customHeight="1" x14ac:dyDescent="0.3">
      <c r="A63" s="282"/>
      <c r="B63" s="106"/>
      <c r="C63" s="115" t="s">
        <v>787</v>
      </c>
      <c r="D63" s="120" t="s">
        <v>788</v>
      </c>
      <c r="E63" s="115" t="s">
        <v>24</v>
      </c>
      <c r="F63" s="115">
        <v>3</v>
      </c>
      <c r="G63" s="115">
        <v>0</v>
      </c>
      <c r="H63" s="115">
        <v>0</v>
      </c>
      <c r="I63" s="115">
        <v>3</v>
      </c>
      <c r="J63" s="115">
        <v>3</v>
      </c>
      <c r="K63" s="115">
        <v>5</v>
      </c>
    </row>
    <row r="64" spans="1:18" ht="28.2" customHeight="1" x14ac:dyDescent="0.3">
      <c r="A64" s="282"/>
      <c r="B64" s="106"/>
      <c r="C64" s="115" t="s">
        <v>789</v>
      </c>
      <c r="D64" s="120" t="s">
        <v>790</v>
      </c>
      <c r="E64" s="115" t="s">
        <v>24</v>
      </c>
      <c r="F64" s="115">
        <v>3</v>
      </c>
      <c r="G64" s="115">
        <v>0</v>
      </c>
      <c r="H64" s="115">
        <v>0</v>
      </c>
      <c r="I64" s="115">
        <v>3</v>
      </c>
      <c r="J64" s="115">
        <v>3</v>
      </c>
      <c r="K64" s="115">
        <v>5</v>
      </c>
    </row>
    <row r="65" spans="1:11" ht="28.2" customHeight="1" x14ac:dyDescent="0.3">
      <c r="A65" s="282"/>
      <c r="B65" s="106"/>
      <c r="C65" s="115" t="s">
        <v>791</v>
      </c>
      <c r="D65" s="120" t="s">
        <v>792</v>
      </c>
      <c r="E65" s="115" t="s">
        <v>24</v>
      </c>
      <c r="F65" s="115">
        <v>3</v>
      </c>
      <c r="G65" s="115">
        <v>0</v>
      </c>
      <c r="H65" s="115">
        <v>0</v>
      </c>
      <c r="I65" s="115">
        <v>3</v>
      </c>
      <c r="J65" s="115">
        <v>3</v>
      </c>
      <c r="K65" s="115">
        <v>5</v>
      </c>
    </row>
    <row r="66" spans="1:11" ht="28.2" customHeight="1" x14ac:dyDescent="0.3">
      <c r="A66" s="282"/>
      <c r="B66" s="106"/>
      <c r="C66" s="115" t="s">
        <v>793</v>
      </c>
      <c r="D66" s="120" t="s">
        <v>794</v>
      </c>
      <c r="E66" s="115" t="s">
        <v>24</v>
      </c>
      <c r="F66" s="115">
        <v>3</v>
      </c>
      <c r="G66" s="115">
        <v>0</v>
      </c>
      <c r="H66" s="115">
        <v>0</v>
      </c>
      <c r="I66" s="115">
        <v>3</v>
      </c>
      <c r="J66" s="115">
        <v>3</v>
      </c>
      <c r="K66" s="115">
        <v>5</v>
      </c>
    </row>
    <row r="67" spans="1:11" ht="28.2" customHeight="1" x14ac:dyDescent="0.3">
      <c r="A67" s="283"/>
      <c r="B67" s="279" t="s">
        <v>16</v>
      </c>
      <c r="C67" s="280"/>
      <c r="D67" s="280"/>
      <c r="E67" s="281"/>
      <c r="F67" s="176">
        <v>19</v>
      </c>
      <c r="G67" s="176">
        <v>0</v>
      </c>
      <c r="H67" s="176">
        <v>0</v>
      </c>
      <c r="I67" s="176">
        <v>19</v>
      </c>
      <c r="J67" s="176">
        <v>19</v>
      </c>
      <c r="K67" s="176">
        <v>30</v>
      </c>
    </row>
    <row r="68" spans="1:11" ht="28.2" customHeight="1" x14ac:dyDescent="0.3">
      <c r="A68" s="177" t="s">
        <v>6</v>
      </c>
      <c r="B68" s="178"/>
      <c r="C68" s="177"/>
      <c r="D68" s="179"/>
      <c r="E68" s="177"/>
      <c r="F68" s="177"/>
      <c r="G68" s="177"/>
      <c r="H68" s="177"/>
      <c r="I68" s="177"/>
      <c r="J68" s="177"/>
      <c r="K68" s="177"/>
    </row>
    <row r="69" spans="1:11" ht="28.2" customHeight="1" x14ac:dyDescent="0.3">
      <c r="A69" s="177"/>
      <c r="B69" s="178"/>
      <c r="C69" s="177"/>
      <c r="D69" s="179"/>
      <c r="E69" s="177"/>
      <c r="F69" s="177"/>
      <c r="G69" s="177"/>
      <c r="H69" s="177"/>
      <c r="I69" s="177"/>
      <c r="J69" s="177"/>
      <c r="K69" s="177"/>
    </row>
    <row r="70" spans="1:11" ht="28.2" customHeight="1" x14ac:dyDescent="0.3">
      <c r="A70" s="276" t="s">
        <v>107</v>
      </c>
      <c r="B70" s="276"/>
      <c r="C70" s="276"/>
      <c r="D70" s="180"/>
      <c r="E70" s="177"/>
      <c r="F70" s="177"/>
      <c r="G70" s="177"/>
      <c r="H70" s="177"/>
      <c r="I70" s="177"/>
      <c r="J70" s="177"/>
      <c r="K70" s="177"/>
    </row>
    <row r="71" spans="1:11" ht="28.2" customHeight="1" x14ac:dyDescent="0.3">
      <c r="A71" s="106" t="s">
        <v>8</v>
      </c>
      <c r="B71" s="106" t="s">
        <v>11</v>
      </c>
      <c r="C71" s="106" t="s">
        <v>12</v>
      </c>
      <c r="D71" s="181" t="s">
        <v>13</v>
      </c>
      <c r="E71" s="106" t="s">
        <v>0</v>
      </c>
      <c r="F71" s="106" t="s">
        <v>1</v>
      </c>
      <c r="G71" s="106" t="s">
        <v>2</v>
      </c>
      <c r="H71" s="106" t="s">
        <v>3</v>
      </c>
      <c r="I71" s="106" t="s">
        <v>14</v>
      </c>
      <c r="J71" s="106" t="s">
        <v>15</v>
      </c>
      <c r="K71" s="106" t="s">
        <v>4</v>
      </c>
    </row>
    <row r="72" spans="1:11" ht="28.2" customHeight="1" x14ac:dyDescent="0.3">
      <c r="A72" s="277">
        <v>5</v>
      </c>
      <c r="B72" s="172" t="s">
        <v>5</v>
      </c>
      <c r="C72" s="115" t="s">
        <v>795</v>
      </c>
      <c r="D72" s="120" t="s">
        <v>796</v>
      </c>
      <c r="E72" s="187" t="s">
        <v>26</v>
      </c>
      <c r="F72" s="187">
        <v>3</v>
      </c>
      <c r="G72" s="187">
        <v>0</v>
      </c>
      <c r="H72" s="187">
        <v>0</v>
      </c>
      <c r="I72" s="188">
        <v>3</v>
      </c>
      <c r="J72" s="188">
        <v>3</v>
      </c>
      <c r="K72" s="187">
        <v>4</v>
      </c>
    </row>
    <row r="73" spans="1:11" ht="28.2" customHeight="1" x14ac:dyDescent="0.3">
      <c r="A73" s="277"/>
      <c r="B73" s="172"/>
      <c r="C73" s="115" t="s">
        <v>797</v>
      </c>
      <c r="D73" s="120" t="s">
        <v>798</v>
      </c>
      <c r="E73" s="187" t="s">
        <v>26</v>
      </c>
      <c r="F73" s="187">
        <v>3</v>
      </c>
      <c r="G73" s="187">
        <v>0</v>
      </c>
      <c r="H73" s="187">
        <v>0</v>
      </c>
      <c r="I73" s="188">
        <v>3</v>
      </c>
      <c r="J73" s="188">
        <v>3</v>
      </c>
      <c r="K73" s="187">
        <v>4</v>
      </c>
    </row>
    <row r="74" spans="1:11" ht="28.2" customHeight="1" x14ac:dyDescent="0.3">
      <c r="A74" s="277"/>
      <c r="B74" s="172"/>
      <c r="C74" s="115" t="s">
        <v>799</v>
      </c>
      <c r="D74" s="120" t="s">
        <v>800</v>
      </c>
      <c r="E74" s="187" t="s">
        <v>26</v>
      </c>
      <c r="F74" s="187">
        <v>3</v>
      </c>
      <c r="G74" s="187">
        <v>0</v>
      </c>
      <c r="H74" s="187">
        <v>0</v>
      </c>
      <c r="I74" s="188">
        <v>3</v>
      </c>
      <c r="J74" s="188">
        <v>3</v>
      </c>
      <c r="K74" s="187">
        <v>4</v>
      </c>
    </row>
    <row r="75" spans="1:11" ht="28.2" customHeight="1" x14ac:dyDescent="0.3">
      <c r="A75" s="277"/>
      <c r="B75" s="172"/>
      <c r="C75" s="115"/>
      <c r="D75" s="120" t="s">
        <v>116</v>
      </c>
      <c r="E75" s="187" t="s">
        <v>24</v>
      </c>
      <c r="F75" s="187" t="s">
        <v>121</v>
      </c>
      <c r="G75" s="187">
        <v>0</v>
      </c>
      <c r="H75" s="187">
        <v>0</v>
      </c>
      <c r="I75" s="188">
        <v>3</v>
      </c>
      <c r="J75" s="188">
        <v>3</v>
      </c>
      <c r="K75" s="187">
        <v>5</v>
      </c>
    </row>
    <row r="76" spans="1:11" ht="28.2" customHeight="1" x14ac:dyDescent="0.3">
      <c r="A76" s="277"/>
      <c r="B76" s="172"/>
      <c r="C76" s="115"/>
      <c r="D76" s="120" t="s">
        <v>117</v>
      </c>
      <c r="E76" s="187" t="s">
        <v>24</v>
      </c>
      <c r="F76" s="187">
        <v>3</v>
      </c>
      <c r="G76" s="187">
        <v>0</v>
      </c>
      <c r="H76" s="187">
        <v>0</v>
      </c>
      <c r="I76" s="188">
        <v>3</v>
      </c>
      <c r="J76" s="188">
        <v>3</v>
      </c>
      <c r="K76" s="187">
        <v>5</v>
      </c>
    </row>
    <row r="77" spans="1:11" ht="28.2" customHeight="1" x14ac:dyDescent="0.3">
      <c r="A77" s="277"/>
      <c r="B77" s="172"/>
      <c r="C77" s="115"/>
      <c r="D77" s="120" t="s">
        <v>138</v>
      </c>
      <c r="E77" s="187" t="s">
        <v>24</v>
      </c>
      <c r="F77" s="187">
        <v>3</v>
      </c>
      <c r="G77" s="187">
        <v>0</v>
      </c>
      <c r="H77" s="187">
        <v>0</v>
      </c>
      <c r="I77" s="188">
        <v>3</v>
      </c>
      <c r="J77" s="188">
        <v>3</v>
      </c>
      <c r="K77" s="187">
        <v>5</v>
      </c>
    </row>
    <row r="78" spans="1:11" ht="28.2" customHeight="1" x14ac:dyDescent="0.3">
      <c r="A78" s="277"/>
      <c r="B78" s="172"/>
      <c r="C78" s="115"/>
      <c r="D78" s="181" t="s">
        <v>41</v>
      </c>
      <c r="E78" s="191" t="s">
        <v>24</v>
      </c>
      <c r="F78" s="191">
        <v>2</v>
      </c>
      <c r="G78" s="191">
        <v>0</v>
      </c>
      <c r="H78" s="191">
        <v>0</v>
      </c>
      <c r="I78" s="192">
        <v>2</v>
      </c>
      <c r="J78" s="192">
        <v>2</v>
      </c>
      <c r="K78" s="191">
        <v>3</v>
      </c>
    </row>
    <row r="79" spans="1:11" ht="28.2" customHeight="1" x14ac:dyDescent="0.3">
      <c r="A79" s="277"/>
      <c r="B79" s="278" t="s">
        <v>118</v>
      </c>
      <c r="C79" s="278"/>
      <c r="D79" s="278"/>
      <c r="E79" s="278"/>
      <c r="F79" s="278"/>
      <c r="G79" s="278"/>
      <c r="H79" s="278"/>
      <c r="I79" s="278"/>
      <c r="J79" s="278"/>
      <c r="K79" s="278"/>
    </row>
    <row r="80" spans="1:11" ht="28.2" customHeight="1" x14ac:dyDescent="0.3">
      <c r="A80" s="277"/>
      <c r="B80" s="106"/>
      <c r="C80" s="115" t="s">
        <v>801</v>
      </c>
      <c r="D80" s="120" t="s">
        <v>802</v>
      </c>
      <c r="E80" s="115" t="s">
        <v>24</v>
      </c>
      <c r="F80" s="115">
        <v>3</v>
      </c>
      <c r="G80" s="115">
        <v>0</v>
      </c>
      <c r="H80" s="115">
        <v>0</v>
      </c>
      <c r="I80" s="115">
        <v>3</v>
      </c>
      <c r="J80" s="115">
        <v>3</v>
      </c>
      <c r="K80" s="115">
        <v>5</v>
      </c>
    </row>
    <row r="81" spans="1:18" ht="28.2" customHeight="1" x14ac:dyDescent="0.3">
      <c r="A81" s="277"/>
      <c r="B81" s="106"/>
      <c r="C81" s="115" t="s">
        <v>803</v>
      </c>
      <c r="D81" s="120" t="s">
        <v>804</v>
      </c>
      <c r="E81" s="115" t="s">
        <v>24</v>
      </c>
      <c r="F81" s="115">
        <v>3</v>
      </c>
      <c r="G81" s="115">
        <v>0</v>
      </c>
      <c r="H81" s="115">
        <v>0</v>
      </c>
      <c r="I81" s="115">
        <v>3</v>
      </c>
      <c r="J81" s="115">
        <v>3</v>
      </c>
      <c r="K81" s="115">
        <v>5</v>
      </c>
    </row>
    <row r="82" spans="1:18" ht="28.2" customHeight="1" x14ac:dyDescent="0.3">
      <c r="A82" s="277"/>
      <c r="B82" s="106"/>
      <c r="C82" s="115" t="s">
        <v>805</v>
      </c>
      <c r="D82" s="120" t="s">
        <v>806</v>
      </c>
      <c r="E82" s="115" t="s">
        <v>24</v>
      </c>
      <c r="F82" s="115">
        <v>3</v>
      </c>
      <c r="G82" s="115">
        <v>0</v>
      </c>
      <c r="H82" s="115">
        <v>0</v>
      </c>
      <c r="I82" s="115">
        <v>3</v>
      </c>
      <c r="J82" s="115">
        <v>3</v>
      </c>
      <c r="K82" s="115">
        <v>5</v>
      </c>
    </row>
    <row r="83" spans="1:18" ht="28.2" customHeight="1" x14ac:dyDescent="0.3">
      <c r="A83" s="277"/>
      <c r="B83" s="106"/>
      <c r="C83" s="115" t="s">
        <v>807</v>
      </c>
      <c r="D83" s="120" t="s">
        <v>808</v>
      </c>
      <c r="E83" s="115" t="s">
        <v>24</v>
      </c>
      <c r="F83" s="115">
        <v>3</v>
      </c>
      <c r="G83" s="115">
        <v>0</v>
      </c>
      <c r="H83" s="115">
        <v>0</v>
      </c>
      <c r="I83" s="115">
        <v>3</v>
      </c>
      <c r="J83" s="115">
        <v>3</v>
      </c>
      <c r="K83" s="115">
        <v>5</v>
      </c>
    </row>
    <row r="84" spans="1:18" ht="28.2" customHeight="1" x14ac:dyDescent="0.3">
      <c r="A84" s="277"/>
      <c r="B84" s="106"/>
      <c r="C84" s="115" t="s">
        <v>809</v>
      </c>
      <c r="D84" s="120" t="s">
        <v>810</v>
      </c>
      <c r="E84" s="115" t="s">
        <v>24</v>
      </c>
      <c r="F84" s="115">
        <v>3</v>
      </c>
      <c r="G84" s="115">
        <v>0</v>
      </c>
      <c r="H84" s="115">
        <v>0</v>
      </c>
      <c r="I84" s="115">
        <v>3</v>
      </c>
      <c r="J84" s="115">
        <v>3</v>
      </c>
      <c r="K84" s="115">
        <v>5</v>
      </c>
    </row>
    <row r="85" spans="1:18" ht="28.2" customHeight="1" x14ac:dyDescent="0.3">
      <c r="A85" s="277"/>
      <c r="B85" s="106"/>
      <c r="C85" s="115" t="s">
        <v>811</v>
      </c>
      <c r="D85" s="120" t="s">
        <v>812</v>
      </c>
      <c r="E85" s="115" t="s">
        <v>24</v>
      </c>
      <c r="F85" s="115">
        <v>3</v>
      </c>
      <c r="G85" s="115">
        <v>0</v>
      </c>
      <c r="H85" s="115">
        <v>0</v>
      </c>
      <c r="I85" s="115">
        <v>3</v>
      </c>
      <c r="J85" s="115">
        <v>3</v>
      </c>
      <c r="K85" s="115">
        <v>5</v>
      </c>
    </row>
    <row r="86" spans="1:18" ht="28.2" customHeight="1" x14ac:dyDescent="0.3">
      <c r="A86" s="277"/>
      <c r="B86" s="106"/>
      <c r="C86" s="115" t="s">
        <v>813</v>
      </c>
      <c r="D86" s="120" t="s">
        <v>814</v>
      </c>
      <c r="E86" s="115" t="s">
        <v>24</v>
      </c>
      <c r="F86" s="115">
        <v>3</v>
      </c>
      <c r="G86" s="115">
        <v>0</v>
      </c>
      <c r="H86" s="115">
        <v>0</v>
      </c>
      <c r="I86" s="115">
        <v>3</v>
      </c>
      <c r="J86" s="115">
        <v>3</v>
      </c>
      <c r="K86" s="115">
        <v>5</v>
      </c>
    </row>
    <row r="87" spans="1:18" ht="28.2" customHeight="1" x14ac:dyDescent="0.3">
      <c r="A87" s="277"/>
      <c r="B87" s="106"/>
      <c r="C87" s="115" t="s">
        <v>815</v>
      </c>
      <c r="D87" s="120" t="s">
        <v>816</v>
      </c>
      <c r="E87" s="115" t="s">
        <v>24</v>
      </c>
      <c r="F87" s="115">
        <v>3</v>
      </c>
      <c r="G87" s="115">
        <v>0</v>
      </c>
      <c r="H87" s="115">
        <v>0</v>
      </c>
      <c r="I87" s="115">
        <v>3</v>
      </c>
      <c r="J87" s="115">
        <v>3</v>
      </c>
      <c r="K87" s="115">
        <v>5</v>
      </c>
    </row>
    <row r="88" spans="1:18" ht="28.2" customHeight="1" x14ac:dyDescent="0.3">
      <c r="A88" s="277"/>
      <c r="B88" s="106"/>
      <c r="C88" s="115" t="s">
        <v>817</v>
      </c>
      <c r="D88" s="120" t="s">
        <v>818</v>
      </c>
      <c r="E88" s="115" t="s">
        <v>24</v>
      </c>
      <c r="F88" s="115">
        <v>3</v>
      </c>
      <c r="G88" s="115">
        <v>0</v>
      </c>
      <c r="H88" s="115">
        <v>0</v>
      </c>
      <c r="I88" s="115">
        <v>3</v>
      </c>
      <c r="J88" s="115">
        <v>3</v>
      </c>
      <c r="K88" s="115">
        <v>5</v>
      </c>
    </row>
    <row r="89" spans="1:18" ht="28.2" customHeight="1" x14ac:dyDescent="0.3">
      <c r="A89" s="277"/>
      <c r="B89" s="106"/>
      <c r="C89" s="115" t="s">
        <v>819</v>
      </c>
      <c r="D89" s="120" t="s">
        <v>820</v>
      </c>
      <c r="E89" s="115" t="s">
        <v>24</v>
      </c>
      <c r="F89" s="115">
        <v>3</v>
      </c>
      <c r="G89" s="115">
        <v>0</v>
      </c>
      <c r="H89" s="115">
        <v>0</v>
      </c>
      <c r="I89" s="115">
        <v>3</v>
      </c>
      <c r="J89" s="115">
        <v>3</v>
      </c>
      <c r="K89" s="115">
        <v>5</v>
      </c>
    </row>
    <row r="90" spans="1:18" ht="28.2" customHeight="1" x14ac:dyDescent="0.3">
      <c r="A90" s="277"/>
      <c r="B90" s="106"/>
      <c r="C90" s="200" t="s">
        <v>821</v>
      </c>
      <c r="D90" s="120" t="s">
        <v>822</v>
      </c>
      <c r="E90" s="115">
        <v>3</v>
      </c>
      <c r="F90" s="115">
        <v>3</v>
      </c>
      <c r="G90" s="115">
        <v>0</v>
      </c>
      <c r="H90" s="115">
        <v>0</v>
      </c>
      <c r="I90" s="115">
        <v>3</v>
      </c>
      <c r="J90" s="115">
        <v>3</v>
      </c>
      <c r="K90" s="115">
        <v>5</v>
      </c>
      <c r="L90" s="105"/>
      <c r="M90" s="105"/>
      <c r="N90" s="105"/>
      <c r="O90" s="105"/>
      <c r="P90" s="105"/>
      <c r="R90" s="105"/>
    </row>
    <row r="91" spans="1:18" ht="28.2" customHeight="1" x14ac:dyDescent="0.3">
      <c r="A91" s="277"/>
      <c r="B91" s="279" t="s">
        <v>7</v>
      </c>
      <c r="C91" s="280"/>
      <c r="D91" s="280"/>
      <c r="E91" s="281"/>
      <c r="F91" s="176">
        <v>20</v>
      </c>
      <c r="G91" s="176">
        <v>0</v>
      </c>
      <c r="H91" s="176">
        <v>0</v>
      </c>
      <c r="I91" s="176">
        <v>20</v>
      </c>
      <c r="J91" s="176">
        <v>20</v>
      </c>
      <c r="K91" s="176">
        <v>30</v>
      </c>
    </row>
    <row r="92" spans="1:18" ht="28.2" customHeight="1" x14ac:dyDescent="0.3">
      <c r="A92" s="177"/>
      <c r="B92" s="178"/>
      <c r="C92" s="177"/>
      <c r="D92" s="179"/>
      <c r="E92" s="177"/>
      <c r="F92" s="177"/>
      <c r="G92" s="177"/>
      <c r="H92" s="177"/>
      <c r="I92" s="177"/>
      <c r="J92" s="177"/>
      <c r="K92" s="177"/>
    </row>
    <row r="93" spans="1:18" ht="28.2" customHeight="1" x14ac:dyDescent="0.3">
      <c r="A93" s="276" t="s">
        <v>129</v>
      </c>
      <c r="B93" s="276"/>
      <c r="C93" s="276"/>
      <c r="D93" s="180"/>
      <c r="E93" s="177"/>
      <c r="F93" s="177"/>
      <c r="G93" s="177"/>
      <c r="H93" s="177"/>
      <c r="I93" s="177"/>
      <c r="J93" s="177"/>
      <c r="K93" s="177"/>
    </row>
    <row r="94" spans="1:18" ht="28.2" customHeight="1" x14ac:dyDescent="0.3">
      <c r="A94" s="106" t="s">
        <v>8</v>
      </c>
      <c r="B94" s="106" t="s">
        <v>11</v>
      </c>
      <c r="C94" s="106" t="s">
        <v>12</v>
      </c>
      <c r="D94" s="181" t="s">
        <v>13</v>
      </c>
      <c r="E94" s="106" t="s">
        <v>0</v>
      </c>
      <c r="F94" s="106" t="s">
        <v>1</v>
      </c>
      <c r="G94" s="106" t="s">
        <v>2</v>
      </c>
      <c r="H94" s="106" t="s">
        <v>3</v>
      </c>
      <c r="I94" s="106" t="s">
        <v>14</v>
      </c>
      <c r="J94" s="106" t="s">
        <v>15</v>
      </c>
      <c r="K94" s="106" t="s">
        <v>4</v>
      </c>
    </row>
    <row r="95" spans="1:18" ht="28.2" customHeight="1" x14ac:dyDescent="0.3">
      <c r="A95" s="277">
        <v>6</v>
      </c>
      <c r="B95" s="172" t="s">
        <v>5</v>
      </c>
      <c r="C95" s="115" t="s">
        <v>823</v>
      </c>
      <c r="D95" s="120" t="s">
        <v>170</v>
      </c>
      <c r="E95" s="115" t="s">
        <v>26</v>
      </c>
      <c r="F95" s="115">
        <v>3</v>
      </c>
      <c r="G95" s="115">
        <v>0</v>
      </c>
      <c r="H95" s="115">
        <v>0</v>
      </c>
      <c r="I95" s="173">
        <v>3</v>
      </c>
      <c r="J95" s="173">
        <v>3</v>
      </c>
      <c r="K95" s="184">
        <v>4</v>
      </c>
    </row>
    <row r="96" spans="1:18" ht="28.2" customHeight="1" x14ac:dyDescent="0.3">
      <c r="A96" s="277"/>
      <c r="B96" s="172"/>
      <c r="C96" s="115" t="s">
        <v>824</v>
      </c>
      <c r="D96" s="120" t="s">
        <v>825</v>
      </c>
      <c r="E96" s="115" t="s">
        <v>26</v>
      </c>
      <c r="F96" s="115">
        <v>3</v>
      </c>
      <c r="G96" s="115">
        <v>0</v>
      </c>
      <c r="H96" s="115">
        <v>0</v>
      </c>
      <c r="I96" s="173">
        <v>3</v>
      </c>
      <c r="J96" s="173">
        <v>3</v>
      </c>
      <c r="K96" s="184">
        <v>4</v>
      </c>
    </row>
    <row r="97" spans="1:18" ht="28.2" customHeight="1" x14ac:dyDescent="0.3">
      <c r="A97" s="277"/>
      <c r="B97" s="172"/>
      <c r="C97" s="115" t="s">
        <v>826</v>
      </c>
      <c r="D97" s="120" t="s">
        <v>827</v>
      </c>
      <c r="E97" s="115" t="s">
        <v>26</v>
      </c>
      <c r="F97" s="115">
        <v>3</v>
      </c>
      <c r="G97" s="115">
        <v>0</v>
      </c>
      <c r="H97" s="115">
        <v>0</v>
      </c>
      <c r="I97" s="173">
        <v>3</v>
      </c>
      <c r="J97" s="173">
        <v>3</v>
      </c>
      <c r="K97" s="184">
        <v>4</v>
      </c>
    </row>
    <row r="98" spans="1:18" ht="28.2" customHeight="1" x14ac:dyDescent="0.3">
      <c r="A98" s="277"/>
      <c r="B98" s="172"/>
      <c r="C98" s="115"/>
      <c r="D98" s="120" t="s">
        <v>139</v>
      </c>
      <c r="E98" s="115" t="s">
        <v>24</v>
      </c>
      <c r="F98" s="115">
        <v>3</v>
      </c>
      <c r="G98" s="115">
        <v>0</v>
      </c>
      <c r="H98" s="115">
        <v>0</v>
      </c>
      <c r="I98" s="173">
        <v>3</v>
      </c>
      <c r="J98" s="173">
        <v>3</v>
      </c>
      <c r="K98" s="184">
        <v>5</v>
      </c>
    </row>
    <row r="99" spans="1:18" ht="28.2" customHeight="1" x14ac:dyDescent="0.3">
      <c r="A99" s="277"/>
      <c r="B99" s="172" t="s">
        <v>5</v>
      </c>
      <c r="C99" s="115"/>
      <c r="D99" s="120" t="s">
        <v>157</v>
      </c>
      <c r="E99" s="115" t="s">
        <v>24</v>
      </c>
      <c r="F99" s="115">
        <v>3</v>
      </c>
      <c r="G99" s="115">
        <v>0</v>
      </c>
      <c r="H99" s="115">
        <v>0</v>
      </c>
      <c r="I99" s="173">
        <v>3</v>
      </c>
      <c r="J99" s="173">
        <v>3</v>
      </c>
      <c r="K99" s="115">
        <v>5</v>
      </c>
    </row>
    <row r="100" spans="1:18" ht="28.2" customHeight="1" x14ac:dyDescent="0.3">
      <c r="A100" s="277"/>
      <c r="B100" s="172" t="s">
        <v>5</v>
      </c>
      <c r="C100" s="115"/>
      <c r="D100" s="120" t="s">
        <v>158</v>
      </c>
      <c r="E100" s="115" t="s">
        <v>24</v>
      </c>
      <c r="F100" s="115">
        <v>3</v>
      </c>
      <c r="G100" s="115">
        <v>0</v>
      </c>
      <c r="H100" s="115">
        <v>0</v>
      </c>
      <c r="I100" s="173">
        <v>3</v>
      </c>
      <c r="J100" s="173">
        <v>3</v>
      </c>
      <c r="K100" s="115">
        <v>5</v>
      </c>
    </row>
    <row r="101" spans="1:18" ht="28.2" customHeight="1" x14ac:dyDescent="0.3">
      <c r="A101" s="277"/>
      <c r="B101" s="172"/>
      <c r="C101" s="115"/>
      <c r="D101" s="181" t="s">
        <v>42</v>
      </c>
      <c r="E101" s="193" t="s">
        <v>24</v>
      </c>
      <c r="F101" s="191">
        <v>2</v>
      </c>
      <c r="G101" s="191">
        <v>0</v>
      </c>
      <c r="H101" s="191">
        <v>0</v>
      </c>
      <c r="I101" s="192">
        <v>2</v>
      </c>
      <c r="J101" s="192">
        <v>2</v>
      </c>
      <c r="K101" s="191">
        <v>3</v>
      </c>
    </row>
    <row r="102" spans="1:18" ht="28.2" customHeight="1" x14ac:dyDescent="0.3">
      <c r="A102" s="277"/>
      <c r="B102" s="278" t="s">
        <v>118</v>
      </c>
      <c r="C102" s="278"/>
      <c r="D102" s="278"/>
      <c r="E102" s="278"/>
      <c r="F102" s="278"/>
      <c r="G102" s="278"/>
      <c r="H102" s="278"/>
      <c r="I102" s="278"/>
      <c r="J102" s="278"/>
      <c r="K102" s="278"/>
    </row>
    <row r="103" spans="1:18" ht="28.2" customHeight="1" x14ac:dyDescent="0.3">
      <c r="A103" s="277"/>
      <c r="B103" s="106"/>
      <c r="C103" s="115" t="s">
        <v>828</v>
      </c>
      <c r="D103" s="120" t="s">
        <v>829</v>
      </c>
      <c r="E103" s="115" t="s">
        <v>24</v>
      </c>
      <c r="F103" s="115">
        <v>3</v>
      </c>
      <c r="G103" s="115">
        <v>0</v>
      </c>
      <c r="H103" s="115">
        <v>0</v>
      </c>
      <c r="I103" s="115">
        <v>3</v>
      </c>
      <c r="J103" s="115">
        <v>3</v>
      </c>
      <c r="K103" s="115">
        <v>5</v>
      </c>
    </row>
    <row r="104" spans="1:18" ht="28.2" customHeight="1" x14ac:dyDescent="0.3">
      <c r="A104" s="277"/>
      <c r="B104" s="106"/>
      <c r="C104" s="115" t="s">
        <v>830</v>
      </c>
      <c r="D104" s="120" t="s">
        <v>831</v>
      </c>
      <c r="E104" s="115" t="s">
        <v>24</v>
      </c>
      <c r="F104" s="115">
        <v>3</v>
      </c>
      <c r="G104" s="115">
        <v>0</v>
      </c>
      <c r="H104" s="115">
        <v>0</v>
      </c>
      <c r="I104" s="115">
        <v>3</v>
      </c>
      <c r="J104" s="115">
        <v>3</v>
      </c>
      <c r="K104" s="115">
        <v>5</v>
      </c>
    </row>
    <row r="105" spans="1:18" ht="28.2" customHeight="1" x14ac:dyDescent="0.3">
      <c r="A105" s="277"/>
      <c r="B105" s="106"/>
      <c r="C105" s="115" t="s">
        <v>832</v>
      </c>
      <c r="D105" s="120" t="s">
        <v>833</v>
      </c>
      <c r="E105" s="115" t="s">
        <v>24</v>
      </c>
      <c r="F105" s="115">
        <v>3</v>
      </c>
      <c r="G105" s="115">
        <v>0</v>
      </c>
      <c r="H105" s="115">
        <v>0</v>
      </c>
      <c r="I105" s="115">
        <v>3</v>
      </c>
      <c r="J105" s="115">
        <v>3</v>
      </c>
      <c r="K105" s="115">
        <v>5</v>
      </c>
    </row>
    <row r="106" spans="1:18" ht="28.2" customHeight="1" x14ac:dyDescent="0.3">
      <c r="A106" s="277"/>
      <c r="B106" s="106"/>
      <c r="C106" s="115" t="s">
        <v>834</v>
      </c>
      <c r="D106" s="120" t="s">
        <v>835</v>
      </c>
      <c r="E106" s="115" t="s">
        <v>24</v>
      </c>
      <c r="F106" s="115">
        <v>3</v>
      </c>
      <c r="G106" s="115">
        <v>0</v>
      </c>
      <c r="H106" s="115">
        <v>0</v>
      </c>
      <c r="I106" s="115">
        <v>3</v>
      </c>
      <c r="J106" s="115">
        <v>3</v>
      </c>
      <c r="K106" s="115">
        <v>5</v>
      </c>
    </row>
    <row r="107" spans="1:18" ht="28.2" customHeight="1" x14ac:dyDescent="0.3">
      <c r="A107" s="277"/>
      <c r="B107" s="106"/>
      <c r="C107" s="115" t="s">
        <v>836</v>
      </c>
      <c r="D107" s="120" t="s">
        <v>837</v>
      </c>
      <c r="E107" s="115" t="s">
        <v>24</v>
      </c>
      <c r="F107" s="115">
        <v>3</v>
      </c>
      <c r="G107" s="115">
        <v>0</v>
      </c>
      <c r="H107" s="115">
        <v>0</v>
      </c>
      <c r="I107" s="115">
        <v>3</v>
      </c>
      <c r="J107" s="115">
        <v>3</v>
      </c>
      <c r="K107" s="115">
        <v>5</v>
      </c>
    </row>
    <row r="108" spans="1:18" ht="28.2" customHeight="1" x14ac:dyDescent="0.3">
      <c r="A108" s="277"/>
      <c r="B108" s="106"/>
      <c r="C108" s="115" t="s">
        <v>838</v>
      </c>
      <c r="D108" s="120" t="s">
        <v>839</v>
      </c>
      <c r="E108" s="115" t="s">
        <v>24</v>
      </c>
      <c r="F108" s="115">
        <v>3</v>
      </c>
      <c r="G108" s="115">
        <v>0</v>
      </c>
      <c r="H108" s="115">
        <v>0</v>
      </c>
      <c r="I108" s="115">
        <v>3</v>
      </c>
      <c r="J108" s="115">
        <v>3</v>
      </c>
      <c r="K108" s="115">
        <v>5</v>
      </c>
    </row>
    <row r="109" spans="1:18" ht="28.2" customHeight="1" x14ac:dyDescent="0.3">
      <c r="A109" s="277"/>
      <c r="B109" s="106"/>
      <c r="C109" s="115" t="s">
        <v>840</v>
      </c>
      <c r="D109" s="120" t="s">
        <v>841</v>
      </c>
      <c r="E109" s="115" t="s">
        <v>24</v>
      </c>
      <c r="F109" s="115">
        <v>3</v>
      </c>
      <c r="G109" s="115">
        <v>0</v>
      </c>
      <c r="H109" s="115">
        <v>0</v>
      </c>
      <c r="I109" s="115">
        <v>3</v>
      </c>
      <c r="J109" s="115">
        <v>3</v>
      </c>
      <c r="K109" s="115">
        <v>5</v>
      </c>
    </row>
    <row r="110" spans="1:18" ht="28.2" customHeight="1" x14ac:dyDescent="0.3">
      <c r="A110" s="277"/>
      <c r="B110" s="106"/>
      <c r="C110" s="115" t="s">
        <v>842</v>
      </c>
      <c r="D110" s="120" t="s">
        <v>843</v>
      </c>
      <c r="E110" s="115" t="s">
        <v>24</v>
      </c>
      <c r="F110" s="115">
        <v>3</v>
      </c>
      <c r="G110" s="115">
        <v>0</v>
      </c>
      <c r="H110" s="115">
        <v>0</v>
      </c>
      <c r="I110" s="115">
        <v>3</v>
      </c>
      <c r="J110" s="115">
        <v>3</v>
      </c>
      <c r="K110" s="115"/>
    </row>
    <row r="111" spans="1:18" ht="28.2" customHeight="1" x14ac:dyDescent="0.3">
      <c r="A111" s="277"/>
      <c r="B111" s="106"/>
      <c r="C111" s="200" t="s">
        <v>844</v>
      </c>
      <c r="D111" s="120" t="s">
        <v>294</v>
      </c>
      <c r="E111" s="115" t="s">
        <v>24</v>
      </c>
      <c r="F111" s="115">
        <v>3</v>
      </c>
      <c r="G111" s="115">
        <v>0</v>
      </c>
      <c r="H111" s="115">
        <v>0</v>
      </c>
      <c r="I111" s="115">
        <v>3</v>
      </c>
      <c r="J111" s="115">
        <v>3</v>
      </c>
      <c r="K111" s="115">
        <v>5</v>
      </c>
      <c r="L111" s="198"/>
      <c r="M111" s="198"/>
      <c r="N111" s="198"/>
      <c r="O111" s="198"/>
      <c r="P111" s="198"/>
      <c r="Q111" s="198"/>
      <c r="R111" s="198"/>
    </row>
    <row r="112" spans="1:18" ht="28.2" customHeight="1" x14ac:dyDescent="0.3">
      <c r="A112" s="277"/>
      <c r="B112" s="279" t="s">
        <v>18</v>
      </c>
      <c r="C112" s="280"/>
      <c r="D112" s="280"/>
      <c r="E112" s="281"/>
      <c r="F112" s="176">
        <v>20</v>
      </c>
      <c r="G112" s="176">
        <v>0</v>
      </c>
      <c r="H112" s="176">
        <v>0</v>
      </c>
      <c r="I112" s="176">
        <v>20</v>
      </c>
      <c r="J112" s="176">
        <v>20</v>
      </c>
      <c r="K112" s="176">
        <v>30</v>
      </c>
    </row>
    <row r="113" spans="1:11" ht="28.2" customHeight="1" x14ac:dyDescent="0.3">
      <c r="A113" s="182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</row>
    <row r="114" spans="1:11" ht="28.2" customHeight="1" x14ac:dyDescent="0.3">
      <c r="A114" s="276" t="s">
        <v>150</v>
      </c>
      <c r="B114" s="276"/>
      <c r="C114" s="276"/>
      <c r="D114" s="180"/>
      <c r="E114" s="180"/>
      <c r="F114" s="180"/>
      <c r="G114" s="180"/>
      <c r="H114" s="180"/>
      <c r="I114" s="180"/>
      <c r="J114" s="180"/>
      <c r="K114" s="180"/>
    </row>
    <row r="115" spans="1:11" ht="28.2" customHeight="1" x14ac:dyDescent="0.3">
      <c r="A115" s="106" t="s">
        <v>8</v>
      </c>
      <c r="B115" s="106" t="s">
        <v>11</v>
      </c>
      <c r="C115" s="106" t="s">
        <v>12</v>
      </c>
      <c r="D115" s="181" t="s">
        <v>13</v>
      </c>
      <c r="E115" s="106" t="s">
        <v>0</v>
      </c>
      <c r="F115" s="106" t="s">
        <v>1</v>
      </c>
      <c r="G115" s="106" t="s">
        <v>2</v>
      </c>
      <c r="H115" s="106" t="s">
        <v>3</v>
      </c>
      <c r="I115" s="106" t="s">
        <v>14</v>
      </c>
      <c r="J115" s="106" t="s">
        <v>15</v>
      </c>
      <c r="K115" s="106" t="s">
        <v>4</v>
      </c>
    </row>
    <row r="116" spans="1:11" ht="28.2" customHeight="1" x14ac:dyDescent="0.3">
      <c r="A116" s="287">
        <v>7</v>
      </c>
      <c r="B116" s="106"/>
      <c r="C116" s="115" t="s">
        <v>845</v>
      </c>
      <c r="D116" s="120" t="s">
        <v>846</v>
      </c>
      <c r="E116" s="115" t="s">
        <v>26</v>
      </c>
      <c r="F116" s="115">
        <v>3</v>
      </c>
      <c r="G116" s="115">
        <v>0</v>
      </c>
      <c r="H116" s="115">
        <v>0</v>
      </c>
      <c r="I116" s="115">
        <v>3</v>
      </c>
      <c r="J116" s="115">
        <v>3</v>
      </c>
      <c r="K116" s="115">
        <v>5</v>
      </c>
    </row>
    <row r="117" spans="1:11" ht="28.2" customHeight="1" x14ac:dyDescent="0.3">
      <c r="A117" s="288"/>
      <c r="B117" s="106"/>
      <c r="C117" s="115" t="s">
        <v>847</v>
      </c>
      <c r="D117" s="120" t="s">
        <v>848</v>
      </c>
      <c r="E117" s="115" t="s">
        <v>26</v>
      </c>
      <c r="F117" s="115">
        <v>3</v>
      </c>
      <c r="G117" s="115">
        <v>0</v>
      </c>
      <c r="H117" s="115">
        <v>0</v>
      </c>
      <c r="I117" s="115">
        <v>3</v>
      </c>
      <c r="J117" s="115">
        <v>3</v>
      </c>
      <c r="K117" s="115">
        <v>5</v>
      </c>
    </row>
    <row r="118" spans="1:11" ht="28.2" customHeight="1" x14ac:dyDescent="0.3">
      <c r="A118" s="288"/>
      <c r="B118" s="106"/>
      <c r="C118" s="115" t="s">
        <v>849</v>
      </c>
      <c r="D118" s="120" t="s">
        <v>850</v>
      </c>
      <c r="E118" s="115" t="s">
        <v>26</v>
      </c>
      <c r="F118" s="115">
        <v>3</v>
      </c>
      <c r="G118" s="115">
        <v>0</v>
      </c>
      <c r="H118" s="115">
        <v>0</v>
      </c>
      <c r="I118" s="115">
        <v>3</v>
      </c>
      <c r="J118" s="115">
        <v>3</v>
      </c>
      <c r="K118" s="115">
        <v>5</v>
      </c>
    </row>
    <row r="119" spans="1:11" ht="28.2" customHeight="1" x14ac:dyDescent="0.3">
      <c r="A119" s="288"/>
      <c r="B119" s="106"/>
      <c r="C119" s="115"/>
      <c r="D119" s="120" t="s">
        <v>159</v>
      </c>
      <c r="E119" s="115" t="s">
        <v>24</v>
      </c>
      <c r="F119" s="115">
        <v>3</v>
      </c>
      <c r="G119" s="115">
        <v>0</v>
      </c>
      <c r="H119" s="115">
        <v>0</v>
      </c>
      <c r="I119" s="115">
        <v>3</v>
      </c>
      <c r="J119" s="115">
        <v>3</v>
      </c>
      <c r="K119" s="115">
        <v>5</v>
      </c>
    </row>
    <row r="120" spans="1:11" ht="28.2" customHeight="1" x14ac:dyDescent="0.3">
      <c r="A120" s="288"/>
      <c r="B120" s="106"/>
      <c r="C120" s="115"/>
      <c r="D120" s="120" t="s">
        <v>47</v>
      </c>
      <c r="E120" s="115" t="s">
        <v>24</v>
      </c>
      <c r="F120" s="115">
        <v>3</v>
      </c>
      <c r="G120" s="115">
        <v>0</v>
      </c>
      <c r="H120" s="115">
        <v>0</v>
      </c>
      <c r="I120" s="115">
        <v>3</v>
      </c>
      <c r="J120" s="115">
        <v>3</v>
      </c>
      <c r="K120" s="115">
        <v>5</v>
      </c>
    </row>
    <row r="121" spans="1:11" ht="28.2" customHeight="1" x14ac:dyDescent="0.3">
      <c r="A121" s="288"/>
      <c r="B121" s="106"/>
      <c r="C121" s="115"/>
      <c r="D121" s="120" t="s">
        <v>180</v>
      </c>
      <c r="E121" s="115" t="s">
        <v>24</v>
      </c>
      <c r="F121" s="115">
        <v>3</v>
      </c>
      <c r="G121" s="115">
        <v>0</v>
      </c>
      <c r="H121" s="115">
        <v>0</v>
      </c>
      <c r="I121" s="115">
        <v>3</v>
      </c>
      <c r="J121" s="115">
        <v>3</v>
      </c>
      <c r="K121" s="115">
        <v>5</v>
      </c>
    </row>
    <row r="122" spans="1:11" ht="28.2" customHeight="1" x14ac:dyDescent="0.3">
      <c r="A122" s="288"/>
      <c r="B122" s="278" t="s">
        <v>118</v>
      </c>
      <c r="C122" s="278"/>
      <c r="D122" s="278"/>
      <c r="E122" s="278"/>
      <c r="F122" s="278"/>
      <c r="G122" s="278"/>
      <c r="H122" s="278"/>
      <c r="I122" s="278"/>
      <c r="J122" s="278"/>
      <c r="K122" s="278"/>
    </row>
    <row r="123" spans="1:11" ht="28.2" customHeight="1" x14ac:dyDescent="0.3">
      <c r="A123" s="288"/>
      <c r="B123" s="106"/>
      <c r="C123" s="115" t="s">
        <v>851</v>
      </c>
      <c r="D123" s="120" t="s">
        <v>852</v>
      </c>
      <c r="E123" s="115" t="s">
        <v>24</v>
      </c>
      <c r="F123" s="115">
        <v>3</v>
      </c>
      <c r="G123" s="115">
        <v>0</v>
      </c>
      <c r="H123" s="115">
        <v>0</v>
      </c>
      <c r="I123" s="115">
        <v>3</v>
      </c>
      <c r="J123" s="115">
        <v>3</v>
      </c>
      <c r="K123" s="115">
        <v>5</v>
      </c>
    </row>
    <row r="124" spans="1:11" ht="28.2" customHeight="1" x14ac:dyDescent="0.3">
      <c r="A124" s="288"/>
      <c r="B124" s="106"/>
      <c r="C124" s="115" t="s">
        <v>853</v>
      </c>
      <c r="D124" s="120" t="s">
        <v>854</v>
      </c>
      <c r="E124" s="115" t="s">
        <v>24</v>
      </c>
      <c r="F124" s="115">
        <v>3</v>
      </c>
      <c r="G124" s="115">
        <v>0</v>
      </c>
      <c r="H124" s="115">
        <v>0</v>
      </c>
      <c r="I124" s="115">
        <v>3</v>
      </c>
      <c r="J124" s="115">
        <v>3</v>
      </c>
      <c r="K124" s="115">
        <v>5</v>
      </c>
    </row>
    <row r="125" spans="1:11" ht="28.2" customHeight="1" x14ac:dyDescent="0.3">
      <c r="A125" s="288"/>
      <c r="B125" s="106"/>
      <c r="C125" s="115" t="s">
        <v>855</v>
      </c>
      <c r="D125" s="120" t="s">
        <v>856</v>
      </c>
      <c r="E125" s="115" t="s">
        <v>24</v>
      </c>
      <c r="F125" s="115">
        <v>3</v>
      </c>
      <c r="G125" s="115">
        <v>0</v>
      </c>
      <c r="H125" s="115">
        <v>0</v>
      </c>
      <c r="I125" s="115">
        <v>3</v>
      </c>
      <c r="J125" s="115">
        <v>3</v>
      </c>
      <c r="K125" s="115">
        <v>5</v>
      </c>
    </row>
    <row r="126" spans="1:11" ht="28.2" customHeight="1" x14ac:dyDescent="0.3">
      <c r="A126" s="288"/>
      <c r="B126" s="106"/>
      <c r="C126" s="115" t="s">
        <v>857</v>
      </c>
      <c r="D126" s="120" t="s">
        <v>858</v>
      </c>
      <c r="E126" s="115" t="s">
        <v>24</v>
      </c>
      <c r="F126" s="115">
        <v>3</v>
      </c>
      <c r="G126" s="115">
        <v>0</v>
      </c>
      <c r="H126" s="115">
        <v>0</v>
      </c>
      <c r="I126" s="115">
        <v>3</v>
      </c>
      <c r="J126" s="115">
        <v>3</v>
      </c>
      <c r="K126" s="115">
        <v>5</v>
      </c>
    </row>
    <row r="127" spans="1:11" ht="28.2" customHeight="1" x14ac:dyDescent="0.3">
      <c r="A127" s="288"/>
      <c r="B127" s="106"/>
      <c r="C127" s="115" t="s">
        <v>859</v>
      </c>
      <c r="D127" s="120" t="s">
        <v>860</v>
      </c>
      <c r="E127" s="115" t="s">
        <v>24</v>
      </c>
      <c r="F127" s="115">
        <v>3</v>
      </c>
      <c r="G127" s="115">
        <v>0</v>
      </c>
      <c r="H127" s="115">
        <v>0</v>
      </c>
      <c r="I127" s="115">
        <v>3</v>
      </c>
      <c r="J127" s="115">
        <v>3</v>
      </c>
      <c r="K127" s="115">
        <v>5</v>
      </c>
    </row>
    <row r="128" spans="1:11" ht="28.2" customHeight="1" x14ac:dyDescent="0.3">
      <c r="A128" s="288"/>
      <c r="B128" s="106"/>
      <c r="C128" s="115" t="s">
        <v>861</v>
      </c>
      <c r="D128" s="120" t="s">
        <v>862</v>
      </c>
      <c r="E128" s="115" t="s">
        <v>24</v>
      </c>
      <c r="F128" s="115">
        <v>3</v>
      </c>
      <c r="G128" s="115">
        <v>0</v>
      </c>
      <c r="H128" s="115">
        <v>0</v>
      </c>
      <c r="I128" s="115">
        <v>3</v>
      </c>
      <c r="J128" s="115">
        <v>3</v>
      </c>
      <c r="K128" s="115">
        <v>5</v>
      </c>
    </row>
    <row r="129" spans="1:11" ht="28.2" customHeight="1" x14ac:dyDescent="0.3">
      <c r="A129" s="288"/>
      <c r="B129" s="106"/>
      <c r="C129" s="115" t="s">
        <v>863</v>
      </c>
      <c r="D129" s="120" t="s">
        <v>864</v>
      </c>
      <c r="E129" s="115" t="s">
        <v>24</v>
      </c>
      <c r="F129" s="115">
        <v>3</v>
      </c>
      <c r="G129" s="115">
        <v>0</v>
      </c>
      <c r="H129" s="115">
        <v>0</v>
      </c>
      <c r="I129" s="115">
        <v>3</v>
      </c>
      <c r="J129" s="115">
        <v>3</v>
      </c>
      <c r="K129" s="115">
        <v>5</v>
      </c>
    </row>
    <row r="130" spans="1:11" ht="28.2" customHeight="1" x14ac:dyDescent="0.3">
      <c r="A130" s="289"/>
      <c r="B130" s="279" t="s">
        <v>19</v>
      </c>
      <c r="C130" s="280"/>
      <c r="D130" s="280"/>
      <c r="E130" s="281"/>
      <c r="F130" s="176">
        <v>18</v>
      </c>
      <c r="G130" s="176">
        <v>0</v>
      </c>
      <c r="H130" s="176">
        <v>0</v>
      </c>
      <c r="I130" s="176">
        <v>18</v>
      </c>
      <c r="J130" s="176">
        <v>18</v>
      </c>
      <c r="K130" s="176">
        <v>30</v>
      </c>
    </row>
    <row r="131" spans="1:11" ht="28.2" customHeight="1" x14ac:dyDescent="0.3">
      <c r="A131" s="177"/>
      <c r="B131" s="178"/>
      <c r="C131" s="177"/>
      <c r="D131" s="179"/>
      <c r="E131" s="177"/>
      <c r="F131" s="177"/>
      <c r="G131" s="177"/>
      <c r="H131" s="177"/>
      <c r="I131" s="177"/>
      <c r="J131" s="177"/>
      <c r="K131" s="177"/>
    </row>
    <row r="132" spans="1:11" ht="28.2" customHeight="1" x14ac:dyDescent="0.3">
      <c r="A132" s="276" t="s">
        <v>173</v>
      </c>
      <c r="B132" s="276"/>
      <c r="C132" s="276"/>
      <c r="D132" s="196"/>
      <c r="E132" s="196"/>
      <c r="F132" s="196"/>
      <c r="G132" s="196"/>
      <c r="H132" s="196"/>
      <c r="I132" s="196"/>
      <c r="J132" s="196"/>
      <c r="K132" s="196"/>
    </row>
    <row r="133" spans="1:11" ht="28.2" customHeight="1" x14ac:dyDescent="0.3">
      <c r="A133" s="106" t="s">
        <v>8</v>
      </c>
      <c r="B133" s="106" t="s">
        <v>11</v>
      </c>
      <c r="C133" s="106" t="s">
        <v>12</v>
      </c>
      <c r="D133" s="181" t="s">
        <v>13</v>
      </c>
      <c r="E133" s="106" t="s">
        <v>0</v>
      </c>
      <c r="F133" s="106" t="s">
        <v>1</v>
      </c>
      <c r="G133" s="106" t="s">
        <v>2</v>
      </c>
      <c r="H133" s="106" t="s">
        <v>3</v>
      </c>
      <c r="I133" s="106" t="s">
        <v>14</v>
      </c>
      <c r="J133" s="106" t="s">
        <v>15</v>
      </c>
      <c r="K133" s="106" t="s">
        <v>4</v>
      </c>
    </row>
    <row r="134" spans="1:11" ht="28.2" customHeight="1" x14ac:dyDescent="0.3">
      <c r="A134" s="290">
        <v>8</v>
      </c>
      <c r="B134" s="106"/>
      <c r="C134" s="115" t="s">
        <v>865</v>
      </c>
      <c r="D134" s="120" t="s">
        <v>866</v>
      </c>
      <c r="E134" s="115" t="s">
        <v>26</v>
      </c>
      <c r="F134" s="115">
        <v>3</v>
      </c>
      <c r="G134" s="115">
        <v>0</v>
      </c>
      <c r="H134" s="115">
        <v>0</v>
      </c>
      <c r="I134" s="115">
        <v>3</v>
      </c>
      <c r="J134" s="115">
        <v>3</v>
      </c>
      <c r="K134" s="115">
        <v>5</v>
      </c>
    </row>
    <row r="135" spans="1:11" ht="28.2" customHeight="1" x14ac:dyDescent="0.3">
      <c r="A135" s="282"/>
      <c r="B135" s="106"/>
      <c r="C135" s="115" t="s">
        <v>867</v>
      </c>
      <c r="D135" s="120" t="s">
        <v>868</v>
      </c>
      <c r="E135" s="115" t="s">
        <v>26</v>
      </c>
      <c r="F135" s="115">
        <v>3</v>
      </c>
      <c r="G135" s="115">
        <v>0</v>
      </c>
      <c r="H135" s="115">
        <v>0</v>
      </c>
      <c r="I135" s="115">
        <v>3</v>
      </c>
      <c r="J135" s="115">
        <v>3</v>
      </c>
      <c r="K135" s="115">
        <v>5</v>
      </c>
    </row>
    <row r="136" spans="1:11" ht="28.2" customHeight="1" x14ac:dyDescent="0.3">
      <c r="A136" s="282"/>
      <c r="B136" s="106"/>
      <c r="C136" s="115"/>
      <c r="D136" s="120" t="s">
        <v>869</v>
      </c>
      <c r="E136" s="115" t="s">
        <v>24</v>
      </c>
      <c r="F136" s="115">
        <v>3</v>
      </c>
      <c r="G136" s="115">
        <v>0</v>
      </c>
      <c r="H136" s="115">
        <v>0</v>
      </c>
      <c r="I136" s="115">
        <v>3</v>
      </c>
      <c r="J136" s="115">
        <v>3</v>
      </c>
      <c r="K136" s="115">
        <v>5</v>
      </c>
    </row>
    <row r="137" spans="1:11" ht="28.2" customHeight="1" x14ac:dyDescent="0.3">
      <c r="A137" s="282"/>
      <c r="B137" s="106"/>
      <c r="C137" s="115"/>
      <c r="D137" s="120" t="s">
        <v>182</v>
      </c>
      <c r="E137" s="115" t="s">
        <v>24</v>
      </c>
      <c r="F137" s="115">
        <v>3</v>
      </c>
      <c r="G137" s="115">
        <v>0</v>
      </c>
      <c r="H137" s="115">
        <v>0</v>
      </c>
      <c r="I137" s="115">
        <v>3</v>
      </c>
      <c r="J137" s="115">
        <v>3</v>
      </c>
      <c r="K137" s="115">
        <v>5</v>
      </c>
    </row>
    <row r="138" spans="1:11" ht="28.2" customHeight="1" x14ac:dyDescent="0.3">
      <c r="A138" s="282"/>
      <c r="B138" s="106"/>
      <c r="C138" s="115"/>
      <c r="D138" s="120" t="s">
        <v>870</v>
      </c>
      <c r="E138" s="115" t="s">
        <v>24</v>
      </c>
      <c r="F138" s="115">
        <v>3</v>
      </c>
      <c r="G138" s="115">
        <v>0</v>
      </c>
      <c r="H138" s="115">
        <v>0</v>
      </c>
      <c r="I138" s="115">
        <v>3</v>
      </c>
      <c r="J138" s="115">
        <v>3</v>
      </c>
      <c r="K138" s="115">
        <v>5</v>
      </c>
    </row>
    <row r="139" spans="1:11" ht="28.2" customHeight="1" x14ac:dyDescent="0.3">
      <c r="A139" s="282"/>
      <c r="B139" s="172" t="s">
        <v>5</v>
      </c>
      <c r="C139" s="115"/>
      <c r="D139" s="120" t="s">
        <v>871</v>
      </c>
      <c r="E139" s="115" t="s">
        <v>24</v>
      </c>
      <c r="F139" s="184">
        <v>3</v>
      </c>
      <c r="G139" s="115">
        <v>0</v>
      </c>
      <c r="H139" s="115">
        <v>0</v>
      </c>
      <c r="I139" s="173">
        <v>3</v>
      </c>
      <c r="J139" s="173">
        <v>3</v>
      </c>
      <c r="K139" s="184">
        <v>5</v>
      </c>
    </row>
    <row r="140" spans="1:11" ht="28.2" customHeight="1" x14ac:dyDescent="0.3">
      <c r="A140" s="282"/>
      <c r="B140" s="278" t="s">
        <v>118</v>
      </c>
      <c r="C140" s="278"/>
      <c r="D140" s="278"/>
      <c r="E140" s="278"/>
      <c r="F140" s="278"/>
      <c r="G140" s="278"/>
      <c r="H140" s="278"/>
      <c r="I140" s="278"/>
      <c r="J140" s="278"/>
      <c r="K140" s="278"/>
    </row>
    <row r="141" spans="1:11" ht="28.2" customHeight="1" x14ac:dyDescent="0.3">
      <c r="A141" s="282"/>
      <c r="B141" s="106"/>
      <c r="C141" s="115" t="s">
        <v>872</v>
      </c>
      <c r="D141" s="120" t="s">
        <v>873</v>
      </c>
      <c r="E141" s="115" t="s">
        <v>24</v>
      </c>
      <c r="F141" s="115">
        <v>3</v>
      </c>
      <c r="G141" s="115">
        <v>0</v>
      </c>
      <c r="H141" s="115">
        <v>0</v>
      </c>
      <c r="I141" s="115">
        <v>3</v>
      </c>
      <c r="J141" s="115">
        <v>3</v>
      </c>
      <c r="K141" s="115">
        <v>5</v>
      </c>
    </row>
    <row r="142" spans="1:11" ht="28.2" customHeight="1" x14ac:dyDescent="0.3">
      <c r="A142" s="282"/>
      <c r="B142" s="106"/>
      <c r="C142" s="115" t="s">
        <v>874</v>
      </c>
      <c r="D142" s="120" t="s">
        <v>875</v>
      </c>
      <c r="E142" s="115" t="s">
        <v>24</v>
      </c>
      <c r="F142" s="115">
        <v>3</v>
      </c>
      <c r="G142" s="115">
        <v>0</v>
      </c>
      <c r="H142" s="115">
        <v>0</v>
      </c>
      <c r="I142" s="115">
        <v>3</v>
      </c>
      <c r="J142" s="115">
        <v>3</v>
      </c>
      <c r="K142" s="115">
        <v>5</v>
      </c>
    </row>
    <row r="143" spans="1:11" ht="28.2" customHeight="1" x14ac:dyDescent="0.3">
      <c r="A143" s="282"/>
      <c r="B143" s="106"/>
      <c r="C143" s="115" t="s">
        <v>876</v>
      </c>
      <c r="D143" s="120" t="s">
        <v>877</v>
      </c>
      <c r="E143" s="115" t="s">
        <v>24</v>
      </c>
      <c r="F143" s="115">
        <v>3</v>
      </c>
      <c r="G143" s="115">
        <v>0</v>
      </c>
      <c r="H143" s="115">
        <v>0</v>
      </c>
      <c r="I143" s="115">
        <v>3</v>
      </c>
      <c r="J143" s="115">
        <v>3</v>
      </c>
      <c r="K143" s="115">
        <v>5</v>
      </c>
    </row>
    <row r="144" spans="1:11" ht="28.2" customHeight="1" x14ac:dyDescent="0.3">
      <c r="A144" s="282"/>
      <c r="B144" s="106"/>
      <c r="C144" s="115" t="s">
        <v>878</v>
      </c>
      <c r="D144" s="120" t="s">
        <v>879</v>
      </c>
      <c r="E144" s="115" t="s">
        <v>24</v>
      </c>
      <c r="F144" s="115">
        <v>3</v>
      </c>
      <c r="G144" s="115">
        <v>0</v>
      </c>
      <c r="H144" s="115">
        <v>0</v>
      </c>
      <c r="I144" s="115">
        <v>3</v>
      </c>
      <c r="J144" s="115">
        <v>3</v>
      </c>
      <c r="K144" s="115">
        <v>5</v>
      </c>
    </row>
    <row r="145" spans="1:11" ht="28.2" customHeight="1" x14ac:dyDescent="0.3">
      <c r="A145" s="282"/>
      <c r="B145" s="106"/>
      <c r="C145" s="115" t="s">
        <v>880</v>
      </c>
      <c r="D145" s="120" t="s">
        <v>881</v>
      </c>
      <c r="E145" s="115" t="s">
        <v>24</v>
      </c>
      <c r="F145" s="115">
        <v>3</v>
      </c>
      <c r="G145" s="115">
        <v>0</v>
      </c>
      <c r="H145" s="115">
        <v>0</v>
      </c>
      <c r="I145" s="115">
        <v>3</v>
      </c>
      <c r="J145" s="115">
        <v>3</v>
      </c>
      <c r="K145" s="115">
        <v>5</v>
      </c>
    </row>
    <row r="146" spans="1:11" ht="28.2" customHeight="1" x14ac:dyDescent="0.3">
      <c r="A146" s="282"/>
      <c r="B146" s="106"/>
      <c r="C146" s="115" t="s">
        <v>882</v>
      </c>
      <c r="D146" s="120" t="s">
        <v>883</v>
      </c>
      <c r="E146" s="115" t="s">
        <v>24</v>
      </c>
      <c r="F146" s="115">
        <v>3</v>
      </c>
      <c r="G146" s="115">
        <v>0</v>
      </c>
      <c r="H146" s="115">
        <v>0</v>
      </c>
      <c r="I146" s="115">
        <v>3</v>
      </c>
      <c r="J146" s="115">
        <v>3</v>
      </c>
      <c r="K146" s="115">
        <v>5</v>
      </c>
    </row>
    <row r="147" spans="1:11" ht="28.2" customHeight="1" x14ac:dyDescent="0.3">
      <c r="A147" s="282"/>
      <c r="B147" s="106"/>
      <c r="C147" s="115" t="s">
        <v>884</v>
      </c>
      <c r="D147" s="120" t="s">
        <v>885</v>
      </c>
      <c r="E147" s="115" t="s">
        <v>24</v>
      </c>
      <c r="F147" s="115">
        <v>3</v>
      </c>
      <c r="G147" s="115">
        <v>0</v>
      </c>
      <c r="H147" s="115">
        <v>0</v>
      </c>
      <c r="I147" s="115">
        <v>3</v>
      </c>
      <c r="J147" s="115">
        <v>3</v>
      </c>
      <c r="K147" s="115">
        <v>5</v>
      </c>
    </row>
    <row r="148" spans="1:11" ht="28.2" customHeight="1" x14ac:dyDescent="0.3">
      <c r="A148" s="282"/>
      <c r="B148" s="106"/>
      <c r="C148" s="115" t="s">
        <v>886</v>
      </c>
      <c r="D148" s="120" t="s">
        <v>887</v>
      </c>
      <c r="E148" s="115" t="s">
        <v>24</v>
      </c>
      <c r="F148" s="115">
        <v>3</v>
      </c>
      <c r="G148" s="115">
        <v>0</v>
      </c>
      <c r="H148" s="115">
        <v>0</v>
      </c>
      <c r="I148" s="115">
        <v>3</v>
      </c>
      <c r="J148" s="115">
        <v>3</v>
      </c>
      <c r="K148" s="115">
        <v>5</v>
      </c>
    </row>
    <row r="149" spans="1:11" ht="28.2" customHeight="1" x14ac:dyDescent="0.3">
      <c r="A149" s="282"/>
      <c r="B149" s="106"/>
      <c r="C149" s="115" t="s">
        <v>888</v>
      </c>
      <c r="D149" s="120" t="s">
        <v>889</v>
      </c>
      <c r="E149" s="115" t="s">
        <v>24</v>
      </c>
      <c r="F149" s="115">
        <v>3</v>
      </c>
      <c r="G149" s="115">
        <v>0</v>
      </c>
      <c r="H149" s="115">
        <v>0</v>
      </c>
      <c r="I149" s="115">
        <v>3</v>
      </c>
      <c r="J149" s="115">
        <v>3</v>
      </c>
      <c r="K149" s="115">
        <v>5</v>
      </c>
    </row>
    <row r="150" spans="1:11" ht="28.2" customHeight="1" x14ac:dyDescent="0.3">
      <c r="A150" s="282"/>
      <c r="B150" s="106"/>
      <c r="C150" s="115" t="s">
        <v>890</v>
      </c>
      <c r="D150" s="120" t="s">
        <v>891</v>
      </c>
      <c r="E150" s="115" t="s">
        <v>24</v>
      </c>
      <c r="F150" s="115">
        <v>3</v>
      </c>
      <c r="G150" s="115">
        <v>0</v>
      </c>
      <c r="H150" s="115">
        <v>0</v>
      </c>
      <c r="I150" s="115">
        <v>3</v>
      </c>
      <c r="J150" s="115">
        <v>3</v>
      </c>
      <c r="K150" s="115">
        <v>5</v>
      </c>
    </row>
    <row r="151" spans="1:11" x14ac:dyDescent="0.3">
      <c r="A151" s="283"/>
      <c r="B151" s="279" t="s">
        <v>18</v>
      </c>
      <c r="C151" s="280"/>
      <c r="D151" s="280"/>
      <c r="E151" s="281"/>
      <c r="F151" s="176">
        <v>18</v>
      </c>
      <c r="G151" s="176">
        <v>0</v>
      </c>
      <c r="H151" s="176">
        <v>0</v>
      </c>
      <c r="I151" s="176">
        <v>18</v>
      </c>
      <c r="J151" s="176">
        <v>18</v>
      </c>
      <c r="K151" s="176">
        <v>30</v>
      </c>
    </row>
    <row r="152" spans="1:11" x14ac:dyDescent="0.3">
      <c r="A152" s="279" t="s">
        <v>20</v>
      </c>
      <c r="B152" s="280"/>
      <c r="C152" s="280"/>
      <c r="D152" s="280"/>
      <c r="E152" s="281"/>
      <c r="F152" s="197">
        <v>156</v>
      </c>
      <c r="G152" s="197">
        <v>1</v>
      </c>
      <c r="H152" s="197">
        <v>0</v>
      </c>
      <c r="I152" s="197">
        <v>157</v>
      </c>
      <c r="J152" s="197">
        <v>156.5</v>
      </c>
      <c r="K152" s="197">
        <v>240</v>
      </c>
    </row>
  </sheetData>
  <mergeCells count="32">
    <mergeCell ref="A19:A27"/>
    <mergeCell ref="B27:E27"/>
    <mergeCell ref="A1:K1"/>
    <mergeCell ref="A3:C3"/>
    <mergeCell ref="A5:A14"/>
    <mergeCell ref="B14:E14"/>
    <mergeCell ref="A17:C17"/>
    <mergeCell ref="A95:A112"/>
    <mergeCell ref="B102:K102"/>
    <mergeCell ref="B112:E112"/>
    <mergeCell ref="A30:C30"/>
    <mergeCell ref="A32:A45"/>
    <mergeCell ref="B39:K39"/>
    <mergeCell ref="B45:E45"/>
    <mergeCell ref="A47:C47"/>
    <mergeCell ref="A49:A67"/>
    <mergeCell ref="B56:K56"/>
    <mergeCell ref="B67:E67"/>
    <mergeCell ref="A70:C70"/>
    <mergeCell ref="A72:A91"/>
    <mergeCell ref="B79:K79"/>
    <mergeCell ref="B91:E91"/>
    <mergeCell ref="A93:C93"/>
    <mergeCell ref="A152:E152"/>
    <mergeCell ref="A114:C114"/>
    <mergeCell ref="A116:A130"/>
    <mergeCell ref="B122:K122"/>
    <mergeCell ref="B130:E130"/>
    <mergeCell ref="A132:C132"/>
    <mergeCell ref="A134:A151"/>
    <mergeCell ref="B140:K140"/>
    <mergeCell ref="B151:E151"/>
  </mergeCells>
  <conditionalFormatting sqref="C1:C55 C57:C78 C80:C101 C103:C121 C123:C139 C141:C152">
    <cfRule type="duplicateValues" dxfId="11" priority="11"/>
    <cfRule type="duplicateValues" dxfId="10" priority="12"/>
  </conditionalFormatting>
  <conditionalFormatting sqref="C56">
    <cfRule type="duplicateValues" dxfId="9" priority="9"/>
    <cfRule type="duplicateValues" dxfId="8" priority="10"/>
  </conditionalFormatting>
  <conditionalFormatting sqref="C79">
    <cfRule type="duplicateValues" dxfId="7" priority="7"/>
    <cfRule type="duplicateValues" dxfId="6" priority="8"/>
  </conditionalFormatting>
  <conditionalFormatting sqref="C102">
    <cfRule type="duplicateValues" dxfId="5" priority="5"/>
    <cfRule type="duplicateValues" dxfId="4" priority="6"/>
  </conditionalFormatting>
  <conditionalFormatting sqref="C122">
    <cfRule type="duplicateValues" dxfId="3" priority="3"/>
    <cfRule type="duplicateValues" dxfId="2" priority="4"/>
  </conditionalFormatting>
  <conditionalFormatting sqref="C14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55"/>
  <sheetViews>
    <sheetView workbookViewId="0">
      <selection activeCell="C24" sqref="C24"/>
    </sheetView>
  </sheetViews>
  <sheetFormatPr defaultRowHeight="14.4" x14ac:dyDescent="0.3"/>
  <cols>
    <col min="3" max="3" width="13" customWidth="1"/>
    <col min="4" max="4" width="39.77734375" customWidth="1"/>
    <col min="5" max="5" width="5.21875" customWidth="1"/>
    <col min="6" max="7" width="5.109375" customWidth="1"/>
    <col min="8" max="8" width="5.21875" customWidth="1"/>
    <col min="9" max="9" width="7.21875" customWidth="1"/>
    <col min="10" max="10" width="7.44140625" customWidth="1"/>
    <col min="11" max="11" width="7.33203125" customWidth="1"/>
  </cols>
  <sheetData>
    <row r="1" spans="1:11" ht="91.8" customHeight="1" x14ac:dyDescent="0.3">
      <c r="A1" s="275" t="s">
        <v>1496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11" x14ac:dyDescent="0.3">
      <c r="A3" s="272" t="s">
        <v>10</v>
      </c>
      <c r="B3" s="272"/>
      <c r="C3" s="272"/>
      <c r="D3" s="72"/>
      <c r="E3" s="72"/>
      <c r="F3" s="72"/>
      <c r="G3" s="72"/>
      <c r="H3" s="72"/>
      <c r="I3" s="72"/>
      <c r="J3" s="72"/>
      <c r="K3" s="72"/>
    </row>
    <row r="4" spans="1:11" ht="28.2" customHeight="1" x14ac:dyDescent="0.3">
      <c r="A4" s="73" t="s">
        <v>8</v>
      </c>
      <c r="B4" s="73" t="s">
        <v>11</v>
      </c>
      <c r="C4" s="73" t="s">
        <v>12</v>
      </c>
      <c r="D4" s="74" t="s">
        <v>13</v>
      </c>
      <c r="E4" s="73" t="s">
        <v>0</v>
      </c>
      <c r="F4" s="73" t="s">
        <v>1</v>
      </c>
      <c r="G4" s="73" t="s">
        <v>2</v>
      </c>
      <c r="H4" s="73" t="s">
        <v>3</v>
      </c>
      <c r="I4" s="73" t="s">
        <v>14</v>
      </c>
      <c r="J4" s="73" t="s">
        <v>15</v>
      </c>
      <c r="K4" s="73" t="s">
        <v>4</v>
      </c>
    </row>
    <row r="5" spans="1:11" ht="28.2" customHeight="1" x14ac:dyDescent="0.3">
      <c r="A5" s="277">
        <v>1</v>
      </c>
      <c r="B5" s="172" t="s">
        <v>5</v>
      </c>
      <c r="C5" s="115" t="s">
        <v>29</v>
      </c>
      <c r="D5" s="120" t="s">
        <v>21</v>
      </c>
      <c r="E5" s="115" t="s">
        <v>26</v>
      </c>
      <c r="F5" s="115">
        <v>2</v>
      </c>
      <c r="G5" s="115">
        <v>0</v>
      </c>
      <c r="H5" s="115">
        <v>0</v>
      </c>
      <c r="I5" s="173">
        <v>2</v>
      </c>
      <c r="J5" s="173">
        <v>2</v>
      </c>
      <c r="K5" s="115">
        <v>2</v>
      </c>
    </row>
    <row r="6" spans="1:11" ht="28.2" customHeight="1" x14ac:dyDescent="0.3">
      <c r="A6" s="277"/>
      <c r="B6" s="172" t="s">
        <v>6</v>
      </c>
      <c r="C6" s="115" t="s">
        <v>30</v>
      </c>
      <c r="D6" s="120" t="s">
        <v>49</v>
      </c>
      <c r="E6" s="115" t="s">
        <v>26</v>
      </c>
      <c r="F6" s="115">
        <v>2</v>
      </c>
      <c r="G6" s="115">
        <v>0</v>
      </c>
      <c r="H6" s="115">
        <v>0</v>
      </c>
      <c r="I6" s="173">
        <v>2</v>
      </c>
      <c r="J6" s="173">
        <v>2</v>
      </c>
      <c r="K6" s="115">
        <v>2</v>
      </c>
    </row>
    <row r="7" spans="1:11" ht="28.2" customHeight="1" x14ac:dyDescent="0.3">
      <c r="A7" s="277"/>
      <c r="B7" s="172"/>
      <c r="C7" s="115" t="s">
        <v>31</v>
      </c>
      <c r="D7" s="120" t="s">
        <v>50</v>
      </c>
      <c r="E7" s="115" t="s">
        <v>26</v>
      </c>
      <c r="F7" s="115">
        <v>3</v>
      </c>
      <c r="G7" s="115">
        <v>0</v>
      </c>
      <c r="H7" s="115">
        <v>0</v>
      </c>
      <c r="I7" s="173">
        <v>3</v>
      </c>
      <c r="J7" s="173">
        <v>3</v>
      </c>
      <c r="K7" s="115">
        <v>3</v>
      </c>
    </row>
    <row r="8" spans="1:11" ht="28.2" customHeight="1" x14ac:dyDescent="0.3">
      <c r="A8" s="277"/>
      <c r="B8" s="172"/>
      <c r="C8" s="115" t="s">
        <v>32</v>
      </c>
      <c r="D8" s="120" t="s">
        <v>51</v>
      </c>
      <c r="E8" s="115" t="s">
        <v>26</v>
      </c>
      <c r="F8" s="115">
        <v>1</v>
      </c>
      <c r="G8" s="115">
        <v>1</v>
      </c>
      <c r="H8" s="115">
        <v>0</v>
      </c>
      <c r="I8" s="173">
        <v>2</v>
      </c>
      <c r="J8" s="173">
        <v>1.5</v>
      </c>
      <c r="K8" s="115">
        <v>2</v>
      </c>
    </row>
    <row r="9" spans="1:11" ht="28.2" customHeight="1" x14ac:dyDescent="0.3">
      <c r="A9" s="277"/>
      <c r="B9" s="172"/>
      <c r="C9" s="124" t="s">
        <v>1500</v>
      </c>
      <c r="D9" s="174" t="s">
        <v>736</v>
      </c>
      <c r="E9" s="124" t="s">
        <v>26</v>
      </c>
      <c r="F9" s="175">
        <v>3</v>
      </c>
      <c r="G9" s="124">
        <v>0</v>
      </c>
      <c r="H9" s="124">
        <v>0</v>
      </c>
      <c r="I9" s="175">
        <v>3</v>
      </c>
      <c r="J9" s="175">
        <v>3</v>
      </c>
      <c r="K9" s="175">
        <v>5</v>
      </c>
    </row>
    <row r="10" spans="1:11" ht="28.2" customHeight="1" x14ac:dyDescent="0.3">
      <c r="A10" s="277"/>
      <c r="B10" s="172"/>
      <c r="C10" s="127" t="s">
        <v>1501</v>
      </c>
      <c r="D10" s="174" t="s">
        <v>737</v>
      </c>
      <c r="E10" s="124" t="s">
        <v>26</v>
      </c>
      <c r="F10" s="175">
        <v>3</v>
      </c>
      <c r="G10" s="124">
        <v>0</v>
      </c>
      <c r="H10" s="124">
        <v>0</v>
      </c>
      <c r="I10" s="175">
        <v>3</v>
      </c>
      <c r="J10" s="175">
        <v>3</v>
      </c>
      <c r="K10" s="175">
        <v>5</v>
      </c>
    </row>
    <row r="11" spans="1:11" ht="28.2" customHeight="1" x14ac:dyDescent="0.3">
      <c r="A11" s="277"/>
      <c r="B11" s="172"/>
      <c r="C11" s="124" t="s">
        <v>1064</v>
      </c>
      <c r="D11" s="174" t="s">
        <v>738</v>
      </c>
      <c r="E11" s="124" t="s">
        <v>26</v>
      </c>
      <c r="F11" s="175">
        <v>3</v>
      </c>
      <c r="G11" s="124">
        <v>0</v>
      </c>
      <c r="H11" s="124">
        <v>0</v>
      </c>
      <c r="I11" s="175">
        <v>3</v>
      </c>
      <c r="J11" s="175">
        <v>3</v>
      </c>
      <c r="K11" s="175">
        <v>6</v>
      </c>
    </row>
    <row r="12" spans="1:11" ht="28.2" customHeight="1" x14ac:dyDescent="0.3">
      <c r="A12" s="277"/>
      <c r="B12" s="172"/>
      <c r="C12" s="124" t="s">
        <v>1065</v>
      </c>
      <c r="D12" s="174" t="s">
        <v>1066</v>
      </c>
      <c r="E12" s="124" t="s">
        <v>26</v>
      </c>
      <c r="F12" s="175">
        <v>3</v>
      </c>
      <c r="G12" s="124">
        <v>0</v>
      </c>
      <c r="H12" s="124">
        <v>0</v>
      </c>
      <c r="I12" s="175">
        <v>3</v>
      </c>
      <c r="J12" s="175">
        <v>3</v>
      </c>
      <c r="K12" s="175">
        <v>5</v>
      </c>
    </row>
    <row r="13" spans="1:11" ht="28.2" customHeight="1" x14ac:dyDescent="0.3">
      <c r="A13" s="277"/>
      <c r="B13" s="172"/>
      <c r="C13" s="115" t="s">
        <v>28</v>
      </c>
      <c r="D13" s="120" t="s">
        <v>27</v>
      </c>
      <c r="E13" s="115" t="s">
        <v>24</v>
      </c>
      <c r="F13" s="115">
        <v>2</v>
      </c>
      <c r="G13" s="115">
        <v>0</v>
      </c>
      <c r="H13" s="115">
        <v>0</v>
      </c>
      <c r="I13" s="173">
        <v>2</v>
      </c>
      <c r="J13" s="173">
        <v>2</v>
      </c>
      <c r="K13" s="115">
        <v>3</v>
      </c>
    </row>
    <row r="14" spans="1:11" ht="28.2" customHeight="1" x14ac:dyDescent="0.3">
      <c r="A14" s="277"/>
      <c r="B14" s="279" t="s">
        <v>7</v>
      </c>
      <c r="C14" s="280"/>
      <c r="D14" s="280"/>
      <c r="E14" s="281"/>
      <c r="F14" s="176">
        <v>20</v>
      </c>
      <c r="G14" s="176">
        <v>1</v>
      </c>
      <c r="H14" s="176">
        <v>0</v>
      </c>
      <c r="I14" s="176">
        <v>21</v>
      </c>
      <c r="J14" s="176">
        <v>20.5</v>
      </c>
      <c r="K14" s="176">
        <v>30</v>
      </c>
    </row>
    <row r="15" spans="1:11" ht="28.2" customHeight="1" x14ac:dyDescent="0.3">
      <c r="A15" s="177"/>
      <c r="B15" s="178" t="s">
        <v>60</v>
      </c>
      <c r="C15" s="177"/>
      <c r="D15" s="179"/>
      <c r="E15" s="177"/>
      <c r="F15" s="177"/>
      <c r="G15" s="177"/>
      <c r="H15" s="177"/>
      <c r="I15" s="177"/>
      <c r="J15" s="177"/>
      <c r="K15" s="177"/>
    </row>
    <row r="16" spans="1:11" ht="28.2" customHeight="1" x14ac:dyDescent="0.3">
      <c r="A16" s="177"/>
      <c r="B16" s="178"/>
      <c r="C16" s="177"/>
      <c r="D16" s="179"/>
      <c r="E16" s="177"/>
      <c r="F16" s="177"/>
      <c r="G16" s="177"/>
      <c r="H16" s="177"/>
      <c r="I16" s="177"/>
      <c r="J16" s="177"/>
      <c r="K16" s="177"/>
    </row>
    <row r="17" spans="1:11" ht="28.2" customHeight="1" x14ac:dyDescent="0.3">
      <c r="A17" s="276" t="s">
        <v>9</v>
      </c>
      <c r="B17" s="276"/>
      <c r="C17" s="276"/>
      <c r="D17" s="180"/>
      <c r="E17" s="177"/>
      <c r="F17" s="177"/>
      <c r="G17" s="177"/>
      <c r="H17" s="177"/>
      <c r="I17" s="177"/>
      <c r="J17" s="177"/>
      <c r="K17" s="177"/>
    </row>
    <row r="18" spans="1:11" ht="28.2" customHeight="1" x14ac:dyDescent="0.3">
      <c r="A18" s="106" t="s">
        <v>8</v>
      </c>
      <c r="B18" s="106" t="s">
        <v>11</v>
      </c>
      <c r="C18" s="106" t="s">
        <v>12</v>
      </c>
      <c r="D18" s="181" t="s">
        <v>13</v>
      </c>
      <c r="E18" s="106" t="s">
        <v>0</v>
      </c>
      <c r="F18" s="106" t="s">
        <v>1</v>
      </c>
      <c r="G18" s="106" t="s">
        <v>2</v>
      </c>
      <c r="H18" s="106" t="s">
        <v>3</v>
      </c>
      <c r="I18" s="106" t="s">
        <v>14</v>
      </c>
      <c r="J18" s="106" t="s">
        <v>15</v>
      </c>
      <c r="K18" s="106" t="s">
        <v>4</v>
      </c>
    </row>
    <row r="19" spans="1:11" ht="28.2" customHeight="1" x14ac:dyDescent="0.3">
      <c r="A19" s="277">
        <v>2</v>
      </c>
      <c r="B19" s="172" t="s">
        <v>5</v>
      </c>
      <c r="C19" s="115" t="s">
        <v>33</v>
      </c>
      <c r="D19" s="120" t="s">
        <v>22</v>
      </c>
      <c r="E19" s="115" t="s">
        <v>26</v>
      </c>
      <c r="F19" s="115">
        <v>2</v>
      </c>
      <c r="G19" s="115">
        <v>0</v>
      </c>
      <c r="H19" s="115">
        <v>0</v>
      </c>
      <c r="I19" s="173">
        <v>2</v>
      </c>
      <c r="J19" s="173">
        <v>2</v>
      </c>
      <c r="K19" s="115">
        <v>2</v>
      </c>
    </row>
    <row r="20" spans="1:11" ht="28.2" customHeight="1" x14ac:dyDescent="0.3">
      <c r="A20" s="277"/>
      <c r="B20" s="172" t="s">
        <v>5</v>
      </c>
      <c r="C20" s="115" t="s">
        <v>34</v>
      </c>
      <c r="D20" s="120" t="s">
        <v>61</v>
      </c>
      <c r="E20" s="115" t="s">
        <v>26</v>
      </c>
      <c r="F20" s="115">
        <v>2</v>
      </c>
      <c r="G20" s="115">
        <v>0</v>
      </c>
      <c r="H20" s="115">
        <v>0</v>
      </c>
      <c r="I20" s="173">
        <v>2</v>
      </c>
      <c r="J20" s="173">
        <v>2</v>
      </c>
      <c r="K20" s="115">
        <v>2</v>
      </c>
    </row>
    <row r="21" spans="1:11" ht="28.2" customHeight="1" x14ac:dyDescent="0.3">
      <c r="A21" s="277"/>
      <c r="B21" s="172" t="s">
        <v>5</v>
      </c>
      <c r="C21" s="115" t="s">
        <v>35</v>
      </c>
      <c r="D21" s="120" t="s">
        <v>23</v>
      </c>
      <c r="E21" s="115" t="s">
        <v>26</v>
      </c>
      <c r="F21" s="115">
        <v>3</v>
      </c>
      <c r="G21" s="115">
        <v>0</v>
      </c>
      <c r="H21" s="115">
        <v>0</v>
      </c>
      <c r="I21" s="173">
        <v>3</v>
      </c>
      <c r="J21" s="173">
        <v>3</v>
      </c>
      <c r="K21" s="115">
        <v>3</v>
      </c>
    </row>
    <row r="22" spans="1:11" ht="28.2" customHeight="1" x14ac:dyDescent="0.3">
      <c r="A22" s="277"/>
      <c r="B22" s="172"/>
      <c r="C22" s="115" t="s">
        <v>1499</v>
      </c>
      <c r="D22" s="120" t="s">
        <v>759</v>
      </c>
      <c r="E22" s="115" t="s">
        <v>26</v>
      </c>
      <c r="F22" s="115">
        <v>3</v>
      </c>
      <c r="G22" s="115">
        <v>0</v>
      </c>
      <c r="H22" s="115">
        <v>0</v>
      </c>
      <c r="I22" s="173">
        <v>3</v>
      </c>
      <c r="J22" s="173">
        <v>3</v>
      </c>
      <c r="K22" s="115">
        <v>5</v>
      </c>
    </row>
    <row r="23" spans="1:11" ht="28.2" customHeight="1" x14ac:dyDescent="0.3">
      <c r="A23" s="277"/>
      <c r="B23" s="172"/>
      <c r="C23" s="115" t="s">
        <v>1067</v>
      </c>
      <c r="D23" s="120" t="s">
        <v>743</v>
      </c>
      <c r="E23" s="115" t="s">
        <v>26</v>
      </c>
      <c r="F23" s="115">
        <v>3</v>
      </c>
      <c r="G23" s="115">
        <v>0</v>
      </c>
      <c r="H23" s="115">
        <v>0</v>
      </c>
      <c r="I23" s="173">
        <v>3</v>
      </c>
      <c r="J23" s="173">
        <v>3</v>
      </c>
      <c r="K23" s="115">
        <v>5</v>
      </c>
    </row>
    <row r="24" spans="1:11" ht="28.2" customHeight="1" x14ac:dyDescent="0.3">
      <c r="A24" s="277"/>
      <c r="B24" s="172"/>
      <c r="C24" s="171" t="s">
        <v>1502</v>
      </c>
      <c r="D24" s="120" t="s">
        <v>744</v>
      </c>
      <c r="E24" s="115" t="s">
        <v>26</v>
      </c>
      <c r="F24" s="115">
        <v>3</v>
      </c>
      <c r="G24" s="115">
        <v>0</v>
      </c>
      <c r="H24" s="115">
        <v>0</v>
      </c>
      <c r="I24" s="173">
        <v>3</v>
      </c>
      <c r="J24" s="173">
        <v>3</v>
      </c>
      <c r="K24" s="115">
        <v>5</v>
      </c>
    </row>
    <row r="25" spans="1:11" ht="28.2" customHeight="1" x14ac:dyDescent="0.3">
      <c r="A25" s="277"/>
      <c r="B25" s="172" t="s">
        <v>5</v>
      </c>
      <c r="C25" s="115" t="s">
        <v>1068</v>
      </c>
      <c r="D25" s="120" t="s">
        <v>1069</v>
      </c>
      <c r="E25" s="115" t="s">
        <v>26</v>
      </c>
      <c r="F25" s="115">
        <v>3</v>
      </c>
      <c r="G25" s="115">
        <v>0</v>
      </c>
      <c r="H25" s="115">
        <v>0</v>
      </c>
      <c r="I25" s="173">
        <v>3</v>
      </c>
      <c r="J25" s="173">
        <v>3</v>
      </c>
      <c r="K25" s="115">
        <v>4</v>
      </c>
    </row>
    <row r="26" spans="1:11" ht="28.2" customHeight="1" x14ac:dyDescent="0.3">
      <c r="A26" s="277"/>
      <c r="B26" s="172"/>
      <c r="C26" s="115" t="s">
        <v>1070</v>
      </c>
      <c r="D26" s="120" t="s">
        <v>1071</v>
      </c>
      <c r="E26" s="115" t="s">
        <v>26</v>
      </c>
      <c r="F26" s="115">
        <v>3</v>
      </c>
      <c r="G26" s="115">
        <v>0</v>
      </c>
      <c r="H26" s="115">
        <v>0</v>
      </c>
      <c r="I26" s="173">
        <v>3</v>
      </c>
      <c r="J26" s="173">
        <v>3</v>
      </c>
      <c r="K26" s="115">
        <v>4</v>
      </c>
    </row>
    <row r="27" spans="1:11" ht="28.2" customHeight="1" x14ac:dyDescent="0.3">
      <c r="A27" s="277"/>
      <c r="B27" s="279" t="s">
        <v>16</v>
      </c>
      <c r="C27" s="280"/>
      <c r="D27" s="280"/>
      <c r="E27" s="281"/>
      <c r="F27" s="176">
        <f>IF(SUM(F19:F26)&gt;0,SUM(F19:F26),"")</f>
        <v>22</v>
      </c>
      <c r="G27" s="176">
        <v>0</v>
      </c>
      <c r="H27" s="176">
        <v>0</v>
      </c>
      <c r="I27" s="176">
        <f>IF(SUM(I19:I26)&gt;0,SUM(I19:I26),"")</f>
        <v>22</v>
      </c>
      <c r="J27" s="176">
        <f>IF(SUM(J19:J26)&gt;0,SUM(J19:J26),"")</f>
        <v>22</v>
      </c>
      <c r="K27" s="176">
        <f>IF(SUM(K19:K26)&gt;0,SUM(K19:K26),"")</f>
        <v>30</v>
      </c>
    </row>
    <row r="28" spans="1:11" ht="28.2" customHeight="1" x14ac:dyDescent="0.3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11" ht="28.2" customHeight="1" x14ac:dyDescent="0.3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11" ht="28.2" customHeight="1" x14ac:dyDescent="0.3">
      <c r="A30" s="276" t="s">
        <v>72</v>
      </c>
      <c r="B30" s="276"/>
      <c r="C30" s="276"/>
      <c r="D30" s="180"/>
      <c r="E30" s="180"/>
      <c r="F30" s="180"/>
      <c r="G30" s="180"/>
      <c r="H30" s="180"/>
      <c r="I30" s="180"/>
      <c r="J30" s="180"/>
      <c r="K30" s="180"/>
    </row>
    <row r="31" spans="1:11" ht="28.2" customHeight="1" x14ac:dyDescent="0.3">
      <c r="A31" s="106" t="s">
        <v>8</v>
      </c>
      <c r="B31" s="106" t="s">
        <v>11</v>
      </c>
      <c r="C31" s="106" t="s">
        <v>12</v>
      </c>
      <c r="D31" s="181" t="s">
        <v>13</v>
      </c>
      <c r="E31" s="106" t="s">
        <v>0</v>
      </c>
      <c r="F31" s="106" t="s">
        <v>1</v>
      </c>
      <c r="G31" s="106" t="s">
        <v>2</v>
      </c>
      <c r="H31" s="106" t="s">
        <v>3</v>
      </c>
      <c r="I31" s="106" t="s">
        <v>14</v>
      </c>
      <c r="J31" s="106" t="s">
        <v>15</v>
      </c>
      <c r="K31" s="106" t="s">
        <v>4</v>
      </c>
    </row>
    <row r="32" spans="1:11" ht="28.2" customHeight="1" x14ac:dyDescent="0.3">
      <c r="A32" s="282">
        <v>3</v>
      </c>
      <c r="B32" s="106"/>
      <c r="C32" s="115" t="s">
        <v>1072</v>
      </c>
      <c r="D32" s="120" t="s">
        <v>750</v>
      </c>
      <c r="E32" s="115" t="s">
        <v>26</v>
      </c>
      <c r="F32" s="184">
        <v>4</v>
      </c>
      <c r="G32" s="115">
        <v>0</v>
      </c>
      <c r="H32" s="115">
        <v>0</v>
      </c>
      <c r="I32" s="173">
        <v>4</v>
      </c>
      <c r="J32" s="173">
        <v>4</v>
      </c>
      <c r="K32" s="115">
        <v>5</v>
      </c>
    </row>
    <row r="33" spans="1:11" ht="28.2" customHeight="1" x14ac:dyDescent="0.3">
      <c r="A33" s="282"/>
      <c r="B33" s="172" t="s">
        <v>6</v>
      </c>
      <c r="C33" s="115" t="s">
        <v>1073</v>
      </c>
      <c r="D33" s="120" t="s">
        <v>1074</v>
      </c>
      <c r="E33" s="115" t="s">
        <v>26</v>
      </c>
      <c r="F33" s="184">
        <v>3</v>
      </c>
      <c r="G33" s="115">
        <v>0</v>
      </c>
      <c r="H33" s="115">
        <v>0</v>
      </c>
      <c r="I33" s="173">
        <v>3</v>
      </c>
      <c r="J33" s="173">
        <v>3</v>
      </c>
      <c r="K33" s="115">
        <v>6</v>
      </c>
    </row>
    <row r="34" spans="1:11" ht="28.2" customHeight="1" x14ac:dyDescent="0.3">
      <c r="A34" s="282"/>
      <c r="B34" s="172" t="s">
        <v>6</v>
      </c>
      <c r="C34" s="115" t="s">
        <v>1075</v>
      </c>
      <c r="D34" s="120" t="s">
        <v>1076</v>
      </c>
      <c r="E34" s="115" t="s">
        <v>26</v>
      </c>
      <c r="F34" s="184">
        <v>3</v>
      </c>
      <c r="G34" s="115">
        <v>0</v>
      </c>
      <c r="H34" s="115">
        <v>0</v>
      </c>
      <c r="I34" s="173">
        <v>3</v>
      </c>
      <c r="J34" s="173">
        <v>3</v>
      </c>
      <c r="K34" s="184">
        <v>5</v>
      </c>
    </row>
    <row r="35" spans="1:11" ht="28.2" customHeight="1" x14ac:dyDescent="0.3">
      <c r="A35" s="282"/>
      <c r="B35" s="172" t="s">
        <v>6</v>
      </c>
      <c r="C35" s="115"/>
      <c r="D35" s="120" t="s">
        <v>629</v>
      </c>
      <c r="E35" s="115" t="s">
        <v>24</v>
      </c>
      <c r="F35" s="184">
        <v>3</v>
      </c>
      <c r="G35" s="115">
        <v>0</v>
      </c>
      <c r="H35" s="115">
        <v>0</v>
      </c>
      <c r="I35" s="173">
        <v>3</v>
      </c>
      <c r="J35" s="173">
        <v>3</v>
      </c>
      <c r="K35" s="115">
        <v>5</v>
      </c>
    </row>
    <row r="36" spans="1:11" ht="28.2" customHeight="1" x14ac:dyDescent="0.3">
      <c r="A36" s="282"/>
      <c r="B36" s="172" t="s">
        <v>6</v>
      </c>
      <c r="C36" s="115"/>
      <c r="D36" s="120" t="s">
        <v>36</v>
      </c>
      <c r="E36" s="115" t="s">
        <v>24</v>
      </c>
      <c r="F36" s="184">
        <v>2</v>
      </c>
      <c r="G36" s="115">
        <v>0</v>
      </c>
      <c r="H36" s="115">
        <v>0</v>
      </c>
      <c r="I36" s="173">
        <v>2</v>
      </c>
      <c r="J36" s="173">
        <v>2</v>
      </c>
      <c r="K36" s="184">
        <v>3</v>
      </c>
    </row>
    <row r="37" spans="1:11" ht="28.2" customHeight="1" x14ac:dyDescent="0.3">
      <c r="A37" s="282"/>
      <c r="B37" s="172" t="s">
        <v>6</v>
      </c>
      <c r="C37" s="115"/>
      <c r="D37" s="120" t="s">
        <v>39</v>
      </c>
      <c r="E37" s="115" t="s">
        <v>24</v>
      </c>
      <c r="F37" s="184">
        <v>2</v>
      </c>
      <c r="G37" s="115">
        <v>0</v>
      </c>
      <c r="H37" s="115">
        <v>0</v>
      </c>
      <c r="I37" s="173">
        <v>2</v>
      </c>
      <c r="J37" s="173">
        <v>2</v>
      </c>
      <c r="K37" s="115">
        <v>3</v>
      </c>
    </row>
    <row r="38" spans="1:11" ht="28.2" customHeight="1" x14ac:dyDescent="0.3">
      <c r="A38" s="282"/>
      <c r="B38" s="172"/>
      <c r="C38" s="115"/>
      <c r="D38" s="120" t="s">
        <v>755</v>
      </c>
      <c r="E38" s="115" t="s">
        <v>24</v>
      </c>
      <c r="F38" s="184">
        <v>2</v>
      </c>
      <c r="G38" s="115">
        <v>0</v>
      </c>
      <c r="H38" s="115">
        <v>0</v>
      </c>
      <c r="I38" s="173">
        <v>2</v>
      </c>
      <c r="J38" s="173">
        <v>2</v>
      </c>
      <c r="K38" s="184">
        <v>3</v>
      </c>
    </row>
    <row r="39" spans="1:11" ht="28.2" customHeight="1" x14ac:dyDescent="0.3">
      <c r="A39" s="282"/>
      <c r="B39" s="278" t="s">
        <v>118</v>
      </c>
      <c r="C39" s="278"/>
      <c r="D39" s="278"/>
      <c r="E39" s="278"/>
      <c r="F39" s="278"/>
      <c r="G39" s="278"/>
      <c r="H39" s="278"/>
      <c r="I39" s="278"/>
      <c r="J39" s="278"/>
      <c r="K39" s="278"/>
    </row>
    <row r="40" spans="1:11" ht="28.2" customHeight="1" x14ac:dyDescent="0.3">
      <c r="A40" s="282"/>
      <c r="B40" s="185"/>
      <c r="C40" s="115" t="s">
        <v>1077</v>
      </c>
      <c r="D40" s="120" t="s">
        <v>1078</v>
      </c>
      <c r="E40" s="115" t="s">
        <v>24</v>
      </c>
      <c r="F40" s="115">
        <v>3</v>
      </c>
      <c r="G40" s="115">
        <v>0</v>
      </c>
      <c r="H40" s="115">
        <v>0</v>
      </c>
      <c r="I40" s="173">
        <v>3</v>
      </c>
      <c r="J40" s="173">
        <v>3</v>
      </c>
      <c r="K40" s="115">
        <v>5</v>
      </c>
    </row>
    <row r="41" spans="1:11" ht="28.2" customHeight="1" x14ac:dyDescent="0.3">
      <c r="A41" s="282"/>
      <c r="B41" s="185"/>
      <c r="C41" s="115" t="s">
        <v>1079</v>
      </c>
      <c r="D41" s="120" t="s">
        <v>1080</v>
      </c>
      <c r="E41" s="115" t="s">
        <v>24</v>
      </c>
      <c r="F41" s="115">
        <v>3</v>
      </c>
      <c r="G41" s="115">
        <v>0</v>
      </c>
      <c r="H41" s="115">
        <v>0</v>
      </c>
      <c r="I41" s="173">
        <v>3</v>
      </c>
      <c r="J41" s="173">
        <v>3</v>
      </c>
      <c r="K41" s="115">
        <v>5</v>
      </c>
    </row>
    <row r="42" spans="1:11" ht="28.2" customHeight="1" x14ac:dyDescent="0.3">
      <c r="A42" s="283"/>
      <c r="B42" s="279" t="s">
        <v>17</v>
      </c>
      <c r="C42" s="280"/>
      <c r="D42" s="280"/>
      <c r="E42" s="281"/>
      <c r="F42" s="176">
        <f>IF(SUM(F32:F38)&gt;0,SUM(F32:F38),"")</f>
        <v>19</v>
      </c>
      <c r="G42" s="176">
        <v>0</v>
      </c>
      <c r="H42" s="176">
        <v>0</v>
      </c>
      <c r="I42" s="176">
        <f>IF(SUM(I32:I38)&gt;0,SUM(I32:I38),"")</f>
        <v>19</v>
      </c>
      <c r="J42" s="176">
        <f>IF(SUM(J32:J38)&gt;0,SUM(J32:J38),"")</f>
        <v>19</v>
      </c>
      <c r="K42" s="176">
        <f>IF(SUM(K32:K38)&gt;0,SUM(K32:K38),"")</f>
        <v>30</v>
      </c>
    </row>
    <row r="43" spans="1:11" ht="28.2" customHeight="1" x14ac:dyDescent="0.3">
      <c r="A43" s="177"/>
      <c r="B43" s="178"/>
      <c r="C43" s="177"/>
      <c r="D43" s="179"/>
      <c r="E43" s="177"/>
      <c r="F43" s="177"/>
      <c r="G43" s="177"/>
      <c r="H43" s="177"/>
      <c r="I43" s="177"/>
      <c r="J43" s="177"/>
      <c r="K43" s="177"/>
    </row>
    <row r="44" spans="1:11" ht="28.2" customHeight="1" x14ac:dyDescent="0.3">
      <c r="A44" s="276" t="s">
        <v>90</v>
      </c>
      <c r="B44" s="276"/>
      <c r="C44" s="276"/>
      <c r="D44" s="180"/>
      <c r="E44" s="177"/>
      <c r="F44" s="177"/>
      <c r="G44" s="177"/>
      <c r="H44" s="177"/>
      <c r="I44" s="177"/>
      <c r="J44" s="177"/>
      <c r="K44" s="177"/>
    </row>
    <row r="45" spans="1:11" ht="28.2" customHeight="1" x14ac:dyDescent="0.3">
      <c r="A45" s="106" t="s">
        <v>8</v>
      </c>
      <c r="B45" s="106" t="s">
        <v>11</v>
      </c>
      <c r="C45" s="106" t="s">
        <v>12</v>
      </c>
      <c r="D45" s="181" t="s">
        <v>13</v>
      </c>
      <c r="E45" s="186" t="s">
        <v>0</v>
      </c>
      <c r="F45" s="186" t="s">
        <v>1</v>
      </c>
      <c r="G45" s="186" t="s">
        <v>2</v>
      </c>
      <c r="H45" s="186" t="s">
        <v>3</v>
      </c>
      <c r="I45" s="186" t="s">
        <v>14</v>
      </c>
      <c r="J45" s="186" t="s">
        <v>15</v>
      </c>
      <c r="K45" s="186" t="s">
        <v>4</v>
      </c>
    </row>
    <row r="46" spans="1:11" ht="28.2" customHeight="1" x14ac:dyDescent="0.3">
      <c r="A46" s="277">
        <v>4</v>
      </c>
      <c r="B46" s="172"/>
      <c r="C46" s="115" t="s">
        <v>1081</v>
      </c>
      <c r="D46" s="120" t="s">
        <v>767</v>
      </c>
      <c r="E46" s="187" t="s">
        <v>26</v>
      </c>
      <c r="F46" s="184">
        <v>4</v>
      </c>
      <c r="G46" s="184">
        <v>0</v>
      </c>
      <c r="H46" s="187">
        <v>0</v>
      </c>
      <c r="I46" s="188">
        <v>4</v>
      </c>
      <c r="J46" s="188">
        <v>4</v>
      </c>
      <c r="K46" s="187">
        <v>5</v>
      </c>
    </row>
    <row r="47" spans="1:11" ht="28.2" customHeight="1" x14ac:dyDescent="0.3">
      <c r="A47" s="277"/>
      <c r="B47" s="172"/>
      <c r="C47" s="115" t="s">
        <v>1082</v>
      </c>
      <c r="D47" s="120" t="s">
        <v>1083</v>
      </c>
      <c r="E47" s="187" t="s">
        <v>26</v>
      </c>
      <c r="F47" s="184">
        <v>3</v>
      </c>
      <c r="G47" s="184">
        <v>0</v>
      </c>
      <c r="H47" s="187">
        <v>0</v>
      </c>
      <c r="I47" s="188">
        <v>3</v>
      </c>
      <c r="J47" s="188">
        <v>3</v>
      </c>
      <c r="K47" s="184">
        <v>6</v>
      </c>
    </row>
    <row r="48" spans="1:11" ht="28.2" customHeight="1" x14ac:dyDescent="0.3">
      <c r="A48" s="277"/>
      <c r="B48" s="172"/>
      <c r="C48" s="115" t="s">
        <v>1084</v>
      </c>
      <c r="D48" s="120" t="s">
        <v>1085</v>
      </c>
      <c r="E48" s="187" t="s">
        <v>26</v>
      </c>
      <c r="F48" s="184">
        <v>3</v>
      </c>
      <c r="G48" s="184">
        <v>0</v>
      </c>
      <c r="H48" s="187">
        <v>0</v>
      </c>
      <c r="I48" s="188">
        <v>3</v>
      </c>
      <c r="J48" s="188">
        <v>3</v>
      </c>
      <c r="K48" s="184">
        <v>5</v>
      </c>
    </row>
    <row r="49" spans="1:11" ht="28.2" customHeight="1" x14ac:dyDescent="0.3">
      <c r="A49" s="277"/>
      <c r="B49" s="172"/>
      <c r="C49" s="115"/>
      <c r="D49" s="120" t="s">
        <v>650</v>
      </c>
      <c r="E49" s="187" t="s">
        <v>24</v>
      </c>
      <c r="F49" s="187">
        <v>3</v>
      </c>
      <c r="G49" s="184">
        <v>0</v>
      </c>
      <c r="H49" s="187">
        <v>0</v>
      </c>
      <c r="I49" s="188">
        <v>3</v>
      </c>
      <c r="J49" s="188">
        <v>3</v>
      </c>
      <c r="K49" s="184">
        <v>5</v>
      </c>
    </row>
    <row r="50" spans="1:11" ht="28.2" customHeight="1" x14ac:dyDescent="0.3">
      <c r="A50" s="277"/>
      <c r="B50" s="172"/>
      <c r="C50" s="115"/>
      <c r="D50" s="120" t="s">
        <v>772</v>
      </c>
      <c r="E50" s="187" t="s">
        <v>24</v>
      </c>
      <c r="F50" s="187">
        <v>2</v>
      </c>
      <c r="G50" s="187">
        <v>0</v>
      </c>
      <c r="H50" s="187">
        <v>0</v>
      </c>
      <c r="I50" s="188">
        <v>2</v>
      </c>
      <c r="J50" s="188">
        <v>2</v>
      </c>
      <c r="K50" s="189">
        <v>3</v>
      </c>
    </row>
    <row r="51" spans="1:11" ht="28.2" customHeight="1" x14ac:dyDescent="0.3">
      <c r="A51" s="277"/>
      <c r="B51" s="172"/>
      <c r="C51" s="115"/>
      <c r="D51" s="120" t="s">
        <v>773</v>
      </c>
      <c r="E51" s="187" t="s">
        <v>24</v>
      </c>
      <c r="F51" s="187">
        <v>2</v>
      </c>
      <c r="G51" s="187">
        <v>0</v>
      </c>
      <c r="H51" s="187">
        <v>0</v>
      </c>
      <c r="I51" s="188">
        <v>2</v>
      </c>
      <c r="J51" s="188">
        <v>2</v>
      </c>
      <c r="K51" s="190">
        <v>3</v>
      </c>
    </row>
    <row r="52" spans="1:11" ht="28.2" customHeight="1" x14ac:dyDescent="0.3">
      <c r="A52" s="277"/>
      <c r="B52" s="172" t="s">
        <v>5</v>
      </c>
      <c r="C52" s="115"/>
      <c r="D52" s="120" t="s">
        <v>774</v>
      </c>
      <c r="E52" s="187" t="s">
        <v>24</v>
      </c>
      <c r="F52" s="187">
        <v>2</v>
      </c>
      <c r="G52" s="187">
        <v>0</v>
      </c>
      <c r="H52" s="187">
        <v>0</v>
      </c>
      <c r="I52" s="188">
        <v>2</v>
      </c>
      <c r="J52" s="188">
        <v>2</v>
      </c>
      <c r="K52" s="187">
        <v>3</v>
      </c>
    </row>
    <row r="53" spans="1:11" ht="28.2" customHeight="1" x14ac:dyDescent="0.3">
      <c r="A53" s="277"/>
      <c r="B53" s="278" t="s">
        <v>118</v>
      </c>
      <c r="C53" s="278"/>
      <c r="D53" s="278"/>
      <c r="E53" s="278"/>
      <c r="F53" s="278"/>
      <c r="G53" s="278"/>
      <c r="H53" s="278"/>
      <c r="I53" s="278"/>
      <c r="J53" s="278"/>
      <c r="K53" s="278"/>
    </row>
    <row r="54" spans="1:11" ht="28.2" customHeight="1" x14ac:dyDescent="0.3">
      <c r="A54" s="277"/>
      <c r="B54" s="106"/>
      <c r="C54" s="115" t="s">
        <v>1086</v>
      </c>
      <c r="D54" s="120" t="s">
        <v>1087</v>
      </c>
      <c r="E54" s="115" t="s">
        <v>24</v>
      </c>
      <c r="F54" s="115">
        <v>3</v>
      </c>
      <c r="G54" s="115">
        <v>0</v>
      </c>
      <c r="H54" s="115">
        <v>0</v>
      </c>
      <c r="I54" s="121">
        <v>3</v>
      </c>
      <c r="J54" s="121">
        <v>3</v>
      </c>
      <c r="K54" s="115">
        <v>5</v>
      </c>
    </row>
    <row r="55" spans="1:11" ht="28.2" customHeight="1" x14ac:dyDescent="0.3">
      <c r="A55" s="277"/>
      <c r="B55" s="106"/>
      <c r="C55" s="115" t="s">
        <v>1088</v>
      </c>
      <c r="D55" s="120" t="s">
        <v>1089</v>
      </c>
      <c r="E55" s="115" t="s">
        <v>24</v>
      </c>
      <c r="F55" s="115">
        <v>3</v>
      </c>
      <c r="G55" s="115">
        <v>0</v>
      </c>
      <c r="H55" s="115">
        <v>0</v>
      </c>
      <c r="I55" s="121">
        <v>3</v>
      </c>
      <c r="J55" s="121">
        <v>3</v>
      </c>
      <c r="K55" s="115">
        <v>5</v>
      </c>
    </row>
    <row r="56" spans="1:11" ht="28.2" customHeight="1" x14ac:dyDescent="0.3">
      <c r="A56" s="277"/>
      <c r="B56" s="279" t="s">
        <v>16</v>
      </c>
      <c r="C56" s="280"/>
      <c r="D56" s="280"/>
      <c r="E56" s="281"/>
      <c r="F56" s="176">
        <f>IF(SUM(F46:F52)&gt;0,SUM(F46:F52),"")</f>
        <v>19</v>
      </c>
      <c r="G56" s="176">
        <v>0</v>
      </c>
      <c r="H56" s="176">
        <v>0</v>
      </c>
      <c r="I56" s="176">
        <f>IF(SUM(I46:I52)&gt;0,SUM(I46:I52),"")</f>
        <v>19</v>
      </c>
      <c r="J56" s="176">
        <f>IF(SUM(J46:J52)&gt;0,SUM(J46:J52),"")</f>
        <v>19</v>
      </c>
      <c r="K56" s="176">
        <f>IF(SUM(K46:K52)&gt;0,SUM(K46:K52),"")</f>
        <v>30</v>
      </c>
    </row>
    <row r="57" spans="1:11" ht="28.2" customHeight="1" x14ac:dyDescent="0.3">
      <c r="A57" s="182"/>
      <c r="B57" s="183"/>
      <c r="C57" s="183"/>
      <c r="D57" s="183"/>
      <c r="E57" s="183"/>
      <c r="F57" s="199"/>
      <c r="G57" s="199"/>
      <c r="H57" s="199"/>
      <c r="I57" s="199"/>
      <c r="J57" s="199"/>
      <c r="K57" s="199"/>
    </row>
    <row r="58" spans="1:11" ht="25.8" customHeight="1" x14ac:dyDescent="0.3">
      <c r="A58" s="182"/>
      <c r="B58" s="183"/>
      <c r="C58" s="183"/>
      <c r="D58" s="183"/>
      <c r="E58" s="183"/>
      <c r="F58" s="199"/>
      <c r="G58" s="199"/>
      <c r="H58" s="199"/>
      <c r="I58" s="199"/>
      <c r="J58" s="199"/>
      <c r="K58" s="199"/>
    </row>
    <row r="59" spans="1:11" ht="28.2" hidden="1" customHeight="1" x14ac:dyDescent="0.3">
      <c r="A59" s="182"/>
      <c r="B59" s="183"/>
      <c r="C59" s="183"/>
      <c r="D59" s="183"/>
      <c r="E59" s="183"/>
      <c r="F59" s="199"/>
      <c r="G59" s="199"/>
      <c r="H59" s="199"/>
      <c r="I59" s="199"/>
      <c r="J59" s="199"/>
      <c r="K59" s="199"/>
    </row>
    <row r="60" spans="1:11" ht="28.2" hidden="1" customHeight="1" x14ac:dyDescent="0.3">
      <c r="A60" s="177" t="s">
        <v>6</v>
      </c>
      <c r="B60" s="178"/>
      <c r="C60" s="177"/>
      <c r="D60" s="179"/>
      <c r="E60" s="177"/>
      <c r="F60" s="177"/>
      <c r="G60" s="177"/>
      <c r="H60" s="177"/>
      <c r="I60" s="177"/>
      <c r="J60" s="177"/>
      <c r="K60" s="177"/>
    </row>
    <row r="61" spans="1:11" ht="28.2" hidden="1" customHeight="1" x14ac:dyDescent="0.3">
      <c r="A61" s="177"/>
      <c r="B61" s="178"/>
      <c r="C61" s="177"/>
      <c r="D61" s="179"/>
      <c r="E61" s="177"/>
      <c r="F61" s="177"/>
      <c r="G61" s="177"/>
      <c r="H61" s="177"/>
      <c r="I61" s="177"/>
      <c r="J61" s="177"/>
      <c r="K61" s="177"/>
    </row>
    <row r="62" spans="1:11" ht="28.2" hidden="1" customHeight="1" x14ac:dyDescent="0.3">
      <c r="A62" s="276" t="s">
        <v>107</v>
      </c>
      <c r="B62" s="276"/>
      <c r="C62" s="276"/>
      <c r="D62" s="180"/>
      <c r="E62" s="177"/>
      <c r="F62" s="177"/>
      <c r="G62" s="177"/>
      <c r="H62" s="177"/>
      <c r="I62" s="177"/>
      <c r="J62" s="177"/>
      <c r="K62" s="177"/>
    </row>
    <row r="63" spans="1:11" ht="28.2" customHeight="1" x14ac:dyDescent="0.3">
      <c r="A63" s="106" t="s">
        <v>8</v>
      </c>
      <c r="B63" s="106" t="s">
        <v>11</v>
      </c>
      <c r="C63" s="106" t="s">
        <v>12</v>
      </c>
      <c r="D63" s="181" t="s">
        <v>13</v>
      </c>
      <c r="E63" s="106" t="s">
        <v>0</v>
      </c>
      <c r="F63" s="106" t="s">
        <v>1</v>
      </c>
      <c r="G63" s="106" t="s">
        <v>2</v>
      </c>
      <c r="H63" s="106" t="s">
        <v>3</v>
      </c>
      <c r="I63" s="106" t="s">
        <v>14</v>
      </c>
      <c r="J63" s="106" t="s">
        <v>15</v>
      </c>
      <c r="K63" s="106" t="s">
        <v>4</v>
      </c>
    </row>
    <row r="64" spans="1:11" ht="28.2" customHeight="1" x14ac:dyDescent="0.3">
      <c r="A64" s="277">
        <v>5</v>
      </c>
      <c r="B64" s="172" t="s">
        <v>5</v>
      </c>
      <c r="C64" s="115" t="s">
        <v>1090</v>
      </c>
      <c r="D64" s="120" t="s">
        <v>1091</v>
      </c>
      <c r="E64" s="187" t="s">
        <v>26</v>
      </c>
      <c r="F64" s="187">
        <v>3</v>
      </c>
      <c r="G64" s="187">
        <v>0</v>
      </c>
      <c r="H64" s="187">
        <v>0</v>
      </c>
      <c r="I64" s="188">
        <v>3</v>
      </c>
      <c r="J64" s="188">
        <v>3</v>
      </c>
      <c r="K64" s="187">
        <v>4</v>
      </c>
    </row>
    <row r="65" spans="1:11" ht="28.2" customHeight="1" x14ac:dyDescent="0.3">
      <c r="A65" s="277"/>
      <c r="B65" s="172"/>
      <c r="C65" s="115" t="s">
        <v>1092</v>
      </c>
      <c r="D65" s="120" t="s">
        <v>1093</v>
      </c>
      <c r="E65" s="187" t="s">
        <v>26</v>
      </c>
      <c r="F65" s="187">
        <v>3</v>
      </c>
      <c r="G65" s="187">
        <v>0</v>
      </c>
      <c r="H65" s="187">
        <v>0</v>
      </c>
      <c r="I65" s="188">
        <v>3</v>
      </c>
      <c r="J65" s="188">
        <v>3</v>
      </c>
      <c r="K65" s="187">
        <v>4</v>
      </c>
    </row>
    <row r="66" spans="1:11" ht="28.2" customHeight="1" x14ac:dyDescent="0.3">
      <c r="A66" s="277"/>
      <c r="B66" s="172" t="s">
        <v>5</v>
      </c>
      <c r="C66" s="115" t="s">
        <v>1094</v>
      </c>
      <c r="D66" s="120" t="s">
        <v>1095</v>
      </c>
      <c r="E66" s="187" t="s">
        <v>26</v>
      </c>
      <c r="F66" s="184">
        <v>3</v>
      </c>
      <c r="G66" s="187">
        <v>0</v>
      </c>
      <c r="H66" s="187">
        <v>0</v>
      </c>
      <c r="I66" s="188">
        <v>3</v>
      </c>
      <c r="J66" s="188">
        <v>3</v>
      </c>
      <c r="K66" s="187">
        <v>4</v>
      </c>
    </row>
    <row r="67" spans="1:11" ht="28.2" customHeight="1" x14ac:dyDescent="0.3">
      <c r="A67" s="277"/>
      <c r="B67" s="172" t="s">
        <v>6</v>
      </c>
      <c r="C67" s="115"/>
      <c r="D67" s="120" t="s">
        <v>116</v>
      </c>
      <c r="E67" s="187" t="s">
        <v>24</v>
      </c>
      <c r="F67" s="187">
        <v>3</v>
      </c>
      <c r="G67" s="187">
        <v>0</v>
      </c>
      <c r="H67" s="187">
        <v>0</v>
      </c>
      <c r="I67" s="188">
        <v>3</v>
      </c>
      <c r="J67" s="188">
        <v>3</v>
      </c>
      <c r="K67" s="187">
        <v>5</v>
      </c>
    </row>
    <row r="68" spans="1:11" ht="28.2" customHeight="1" x14ac:dyDescent="0.3">
      <c r="A68" s="277"/>
      <c r="B68" s="172" t="s">
        <v>5</v>
      </c>
      <c r="C68" s="115"/>
      <c r="D68" s="120" t="s">
        <v>117</v>
      </c>
      <c r="E68" s="187" t="s">
        <v>24</v>
      </c>
      <c r="F68" s="184">
        <v>3</v>
      </c>
      <c r="G68" s="187">
        <v>0</v>
      </c>
      <c r="H68" s="187">
        <v>0</v>
      </c>
      <c r="I68" s="188">
        <v>3</v>
      </c>
      <c r="J68" s="188">
        <v>3</v>
      </c>
      <c r="K68" s="184">
        <v>5</v>
      </c>
    </row>
    <row r="69" spans="1:11" ht="28.2" customHeight="1" x14ac:dyDescent="0.3">
      <c r="A69" s="277"/>
      <c r="B69" s="172" t="s">
        <v>6</v>
      </c>
      <c r="C69" s="115"/>
      <c r="D69" s="120" t="s">
        <v>138</v>
      </c>
      <c r="E69" s="187" t="s">
        <v>24</v>
      </c>
      <c r="F69" s="187">
        <v>3</v>
      </c>
      <c r="G69" s="187">
        <v>0</v>
      </c>
      <c r="H69" s="187">
        <v>0</v>
      </c>
      <c r="I69" s="188">
        <v>3</v>
      </c>
      <c r="J69" s="188">
        <v>3</v>
      </c>
      <c r="K69" s="187">
        <v>5</v>
      </c>
    </row>
    <row r="70" spans="1:11" ht="28.2" customHeight="1" x14ac:dyDescent="0.3">
      <c r="A70" s="277"/>
      <c r="B70" s="172"/>
      <c r="C70" s="115"/>
      <c r="D70" s="181" t="s">
        <v>41</v>
      </c>
      <c r="E70" s="191" t="s">
        <v>24</v>
      </c>
      <c r="F70" s="191">
        <v>2</v>
      </c>
      <c r="G70" s="191">
        <v>0</v>
      </c>
      <c r="H70" s="191">
        <v>0</v>
      </c>
      <c r="I70" s="192">
        <v>2</v>
      </c>
      <c r="J70" s="192">
        <v>2</v>
      </c>
      <c r="K70" s="191">
        <v>3</v>
      </c>
    </row>
    <row r="71" spans="1:11" ht="28.2" customHeight="1" x14ac:dyDescent="0.3">
      <c r="A71" s="277"/>
      <c r="B71" s="278" t="s">
        <v>118</v>
      </c>
      <c r="C71" s="278"/>
      <c r="D71" s="278"/>
      <c r="E71" s="278"/>
      <c r="F71" s="278"/>
      <c r="G71" s="278"/>
      <c r="H71" s="278"/>
      <c r="I71" s="278"/>
      <c r="J71" s="278"/>
      <c r="K71" s="278"/>
    </row>
    <row r="72" spans="1:11" ht="28.2" customHeight="1" x14ac:dyDescent="0.3">
      <c r="A72" s="277"/>
      <c r="B72" s="106"/>
      <c r="C72" s="115" t="s">
        <v>1096</v>
      </c>
      <c r="D72" s="120" t="s">
        <v>1097</v>
      </c>
      <c r="E72" s="115" t="s">
        <v>24</v>
      </c>
      <c r="F72" s="115">
        <v>3</v>
      </c>
      <c r="G72" s="115">
        <v>0</v>
      </c>
      <c r="H72" s="115">
        <v>0</v>
      </c>
      <c r="I72" s="115">
        <v>3</v>
      </c>
      <c r="J72" s="115">
        <v>3</v>
      </c>
      <c r="K72" s="115">
        <v>5</v>
      </c>
    </row>
    <row r="73" spans="1:11" ht="28.2" customHeight="1" x14ac:dyDescent="0.3">
      <c r="A73" s="277"/>
      <c r="B73" s="106"/>
      <c r="C73" s="115" t="s">
        <v>1098</v>
      </c>
      <c r="D73" s="120" t="s">
        <v>1099</v>
      </c>
      <c r="E73" s="115" t="s">
        <v>24</v>
      </c>
      <c r="F73" s="115">
        <v>3</v>
      </c>
      <c r="G73" s="115">
        <v>0</v>
      </c>
      <c r="H73" s="115">
        <v>0</v>
      </c>
      <c r="I73" s="115">
        <v>3</v>
      </c>
      <c r="J73" s="115">
        <v>3</v>
      </c>
      <c r="K73" s="115">
        <v>5</v>
      </c>
    </row>
    <row r="74" spans="1:11" ht="28.2" customHeight="1" x14ac:dyDescent="0.3">
      <c r="A74" s="277"/>
      <c r="B74" s="106"/>
      <c r="C74" s="115" t="s">
        <v>1100</v>
      </c>
      <c r="D74" s="120" t="s">
        <v>1101</v>
      </c>
      <c r="E74" s="115" t="s">
        <v>24</v>
      </c>
      <c r="F74" s="115">
        <v>3</v>
      </c>
      <c r="G74" s="115">
        <v>0</v>
      </c>
      <c r="H74" s="115">
        <v>0</v>
      </c>
      <c r="I74" s="115">
        <v>3</v>
      </c>
      <c r="J74" s="115">
        <v>3</v>
      </c>
      <c r="K74" s="115">
        <v>5</v>
      </c>
    </row>
    <row r="75" spans="1:11" ht="28.2" customHeight="1" x14ac:dyDescent="0.3">
      <c r="A75" s="277"/>
      <c r="B75" s="106"/>
      <c r="C75" s="115" t="s">
        <v>1102</v>
      </c>
      <c r="D75" s="120" t="s">
        <v>1103</v>
      </c>
      <c r="E75" s="115" t="s">
        <v>24</v>
      </c>
      <c r="F75" s="115">
        <v>3</v>
      </c>
      <c r="G75" s="115">
        <v>0</v>
      </c>
      <c r="H75" s="115">
        <v>0</v>
      </c>
      <c r="I75" s="115">
        <v>3</v>
      </c>
      <c r="J75" s="115">
        <v>3</v>
      </c>
      <c r="K75" s="115">
        <v>5</v>
      </c>
    </row>
    <row r="76" spans="1:11" ht="28.2" customHeight="1" x14ac:dyDescent="0.3">
      <c r="A76" s="277"/>
      <c r="B76" s="106"/>
      <c r="C76" s="115" t="s">
        <v>1104</v>
      </c>
      <c r="D76" s="120" t="s">
        <v>1105</v>
      </c>
      <c r="E76" s="115" t="s">
        <v>24</v>
      </c>
      <c r="F76" s="115">
        <v>3</v>
      </c>
      <c r="G76" s="115">
        <v>0</v>
      </c>
      <c r="H76" s="115">
        <v>0</v>
      </c>
      <c r="I76" s="115">
        <v>3</v>
      </c>
      <c r="J76" s="115">
        <v>3</v>
      </c>
      <c r="K76" s="115">
        <v>5</v>
      </c>
    </row>
    <row r="77" spans="1:11" ht="28.2" customHeight="1" x14ac:dyDescent="0.3">
      <c r="A77" s="277"/>
      <c r="B77" s="106"/>
      <c r="C77" s="115" t="s">
        <v>1106</v>
      </c>
      <c r="D77" s="120" t="s">
        <v>1107</v>
      </c>
      <c r="E77" s="115" t="s">
        <v>24</v>
      </c>
      <c r="F77" s="115">
        <v>3</v>
      </c>
      <c r="G77" s="115">
        <v>0</v>
      </c>
      <c r="H77" s="115">
        <v>0</v>
      </c>
      <c r="I77" s="115">
        <v>3</v>
      </c>
      <c r="J77" s="115">
        <v>3</v>
      </c>
      <c r="K77" s="115">
        <v>5</v>
      </c>
    </row>
    <row r="78" spans="1:11" ht="28.2" customHeight="1" x14ac:dyDescent="0.3">
      <c r="A78" s="277"/>
      <c r="B78" s="106"/>
      <c r="C78" s="115" t="s">
        <v>1108</v>
      </c>
      <c r="D78" s="120" t="s">
        <v>1109</v>
      </c>
      <c r="E78" s="115" t="s">
        <v>24</v>
      </c>
      <c r="F78" s="115">
        <v>3</v>
      </c>
      <c r="G78" s="115">
        <v>0</v>
      </c>
      <c r="H78" s="115">
        <v>0</v>
      </c>
      <c r="I78" s="115">
        <v>3</v>
      </c>
      <c r="J78" s="115">
        <v>3</v>
      </c>
      <c r="K78" s="115">
        <v>5</v>
      </c>
    </row>
    <row r="79" spans="1:11" ht="28.2" customHeight="1" x14ac:dyDescent="0.3">
      <c r="A79" s="277"/>
      <c r="B79" s="106"/>
      <c r="C79" s="115" t="s">
        <v>1110</v>
      </c>
      <c r="D79" s="120" t="s">
        <v>1111</v>
      </c>
      <c r="E79" s="115" t="s">
        <v>24</v>
      </c>
      <c r="F79" s="115">
        <v>3</v>
      </c>
      <c r="G79" s="115">
        <v>0</v>
      </c>
      <c r="H79" s="115">
        <v>0</v>
      </c>
      <c r="I79" s="115">
        <v>3</v>
      </c>
      <c r="J79" s="115">
        <v>3</v>
      </c>
      <c r="K79" s="115">
        <v>5</v>
      </c>
    </row>
    <row r="80" spans="1:11" ht="28.2" customHeight="1" x14ac:dyDescent="0.3">
      <c r="A80" s="277"/>
      <c r="B80" s="106"/>
      <c r="C80" s="115" t="s">
        <v>1112</v>
      </c>
      <c r="D80" s="120" t="s">
        <v>1113</v>
      </c>
      <c r="E80" s="115" t="s">
        <v>24</v>
      </c>
      <c r="F80" s="115">
        <v>3</v>
      </c>
      <c r="G80" s="115">
        <v>0</v>
      </c>
      <c r="H80" s="115">
        <v>0</v>
      </c>
      <c r="I80" s="115">
        <v>3</v>
      </c>
      <c r="J80" s="115">
        <v>3</v>
      </c>
      <c r="K80" s="115">
        <v>5</v>
      </c>
    </row>
    <row r="81" spans="1:11" ht="28.2" customHeight="1" x14ac:dyDescent="0.3">
      <c r="A81" s="277"/>
      <c r="B81" s="106"/>
      <c r="C81" s="115" t="s">
        <v>1114</v>
      </c>
      <c r="D81" s="120" t="s">
        <v>1115</v>
      </c>
      <c r="E81" s="115" t="s">
        <v>24</v>
      </c>
      <c r="F81" s="115">
        <v>3</v>
      </c>
      <c r="G81" s="115">
        <v>0</v>
      </c>
      <c r="H81" s="115">
        <v>0</v>
      </c>
      <c r="I81" s="115">
        <v>3</v>
      </c>
      <c r="J81" s="115">
        <v>3</v>
      </c>
      <c r="K81" s="115">
        <v>5</v>
      </c>
    </row>
    <row r="82" spans="1:11" ht="28.2" customHeight="1" x14ac:dyDescent="0.3">
      <c r="A82" s="277"/>
      <c r="B82" s="106"/>
      <c r="C82" s="115" t="s">
        <v>1116</v>
      </c>
      <c r="D82" s="120" t="s">
        <v>1117</v>
      </c>
      <c r="E82" s="115" t="s">
        <v>24</v>
      </c>
      <c r="F82" s="115">
        <v>3</v>
      </c>
      <c r="G82" s="115">
        <v>0</v>
      </c>
      <c r="H82" s="115">
        <v>0</v>
      </c>
      <c r="I82" s="115">
        <v>3</v>
      </c>
      <c r="J82" s="115">
        <v>3</v>
      </c>
      <c r="K82" s="115">
        <v>5</v>
      </c>
    </row>
    <row r="83" spans="1:11" ht="28.2" customHeight="1" x14ac:dyDescent="0.3">
      <c r="A83" s="277"/>
      <c r="B83" s="106"/>
      <c r="C83" s="115" t="s">
        <v>1118</v>
      </c>
      <c r="D83" s="120" t="s">
        <v>822</v>
      </c>
      <c r="E83" s="115" t="s">
        <v>24</v>
      </c>
      <c r="F83" s="115">
        <v>3</v>
      </c>
      <c r="G83" s="115">
        <v>0</v>
      </c>
      <c r="H83" s="115">
        <v>0</v>
      </c>
      <c r="I83" s="115">
        <v>3</v>
      </c>
      <c r="J83" s="115">
        <v>3</v>
      </c>
      <c r="K83" s="115">
        <v>5</v>
      </c>
    </row>
    <row r="84" spans="1:11" ht="28.2" customHeight="1" x14ac:dyDescent="0.3">
      <c r="A84" s="277"/>
      <c r="B84" s="279" t="s">
        <v>7</v>
      </c>
      <c r="C84" s="280"/>
      <c r="D84" s="280"/>
      <c r="E84" s="281"/>
      <c r="F84" s="176">
        <v>20</v>
      </c>
      <c r="G84" s="176">
        <v>0</v>
      </c>
      <c r="H84" s="176">
        <v>0</v>
      </c>
      <c r="I84" s="176">
        <v>20</v>
      </c>
      <c r="J84" s="176">
        <v>20</v>
      </c>
      <c r="K84" s="176">
        <v>30</v>
      </c>
    </row>
    <row r="85" spans="1:11" ht="28.2" customHeight="1" x14ac:dyDescent="0.3">
      <c r="A85" s="177"/>
      <c r="B85" s="178"/>
      <c r="C85" s="177"/>
      <c r="D85" s="179"/>
      <c r="E85" s="177"/>
      <c r="F85" s="177"/>
      <c r="G85" s="177"/>
      <c r="H85" s="177"/>
      <c r="I85" s="177"/>
      <c r="J85" s="177"/>
      <c r="K85" s="177"/>
    </row>
    <row r="86" spans="1:11" ht="28.2" customHeight="1" x14ac:dyDescent="0.3">
      <c r="A86" s="276" t="s">
        <v>129</v>
      </c>
      <c r="B86" s="276"/>
      <c r="C86" s="276"/>
      <c r="D86" s="180"/>
      <c r="E86" s="177"/>
      <c r="F86" s="177"/>
      <c r="G86" s="177"/>
      <c r="H86" s="177"/>
      <c r="I86" s="177"/>
      <c r="J86" s="177"/>
      <c r="K86" s="177"/>
    </row>
    <row r="87" spans="1:11" ht="28.2" customHeight="1" x14ac:dyDescent="0.3">
      <c r="A87" s="106" t="s">
        <v>8</v>
      </c>
      <c r="B87" s="106" t="s">
        <v>11</v>
      </c>
      <c r="C87" s="106" t="s">
        <v>12</v>
      </c>
      <c r="D87" s="181" t="s">
        <v>13</v>
      </c>
      <c r="E87" s="106" t="s">
        <v>0</v>
      </c>
      <c r="F87" s="106" t="s">
        <v>1</v>
      </c>
      <c r="G87" s="106" t="s">
        <v>2</v>
      </c>
      <c r="H87" s="106" t="s">
        <v>3</v>
      </c>
      <c r="I87" s="106" t="s">
        <v>14</v>
      </c>
      <c r="J87" s="106" t="s">
        <v>15</v>
      </c>
      <c r="K87" s="106" t="s">
        <v>4</v>
      </c>
    </row>
    <row r="88" spans="1:11" ht="28.2" customHeight="1" x14ac:dyDescent="0.3">
      <c r="A88" s="277">
        <v>6</v>
      </c>
      <c r="B88" s="172" t="s">
        <v>5</v>
      </c>
      <c r="C88" s="115" t="s">
        <v>1119</v>
      </c>
      <c r="D88" s="120" t="s">
        <v>1120</v>
      </c>
      <c r="E88" s="115" t="s">
        <v>26</v>
      </c>
      <c r="F88" s="115">
        <v>3</v>
      </c>
      <c r="G88" s="115">
        <v>0</v>
      </c>
      <c r="H88" s="115">
        <v>0</v>
      </c>
      <c r="I88" s="173">
        <v>3</v>
      </c>
      <c r="J88" s="173">
        <v>3</v>
      </c>
      <c r="K88" s="184">
        <v>4</v>
      </c>
    </row>
    <row r="89" spans="1:11" ht="28.2" customHeight="1" x14ac:dyDescent="0.3">
      <c r="A89" s="277"/>
      <c r="B89" s="172" t="s">
        <v>5</v>
      </c>
      <c r="C89" s="115" t="s">
        <v>1121</v>
      </c>
      <c r="D89" s="120" t="s">
        <v>1122</v>
      </c>
      <c r="E89" s="115" t="s">
        <v>26</v>
      </c>
      <c r="F89" s="115">
        <v>3</v>
      </c>
      <c r="G89" s="115">
        <v>0</v>
      </c>
      <c r="H89" s="115">
        <v>0</v>
      </c>
      <c r="I89" s="173">
        <v>3</v>
      </c>
      <c r="J89" s="173">
        <v>3</v>
      </c>
      <c r="K89" s="115">
        <v>4</v>
      </c>
    </row>
    <row r="90" spans="1:11" ht="28.2" customHeight="1" x14ac:dyDescent="0.3">
      <c r="A90" s="277"/>
      <c r="B90" s="172" t="s">
        <v>5</v>
      </c>
      <c r="C90" s="115" t="s">
        <v>1123</v>
      </c>
      <c r="D90" s="120" t="s">
        <v>1124</v>
      </c>
      <c r="E90" s="115" t="s">
        <v>26</v>
      </c>
      <c r="F90" s="115">
        <v>3</v>
      </c>
      <c r="G90" s="115">
        <v>0</v>
      </c>
      <c r="H90" s="115">
        <v>0</v>
      </c>
      <c r="I90" s="173">
        <v>3</v>
      </c>
      <c r="J90" s="173">
        <v>3</v>
      </c>
      <c r="K90" s="115">
        <v>4</v>
      </c>
    </row>
    <row r="91" spans="1:11" ht="28.2" customHeight="1" x14ac:dyDescent="0.3">
      <c r="A91" s="277"/>
      <c r="B91" s="172" t="s">
        <v>5</v>
      </c>
      <c r="C91" s="115"/>
      <c r="D91" s="120" t="s">
        <v>139</v>
      </c>
      <c r="E91" s="115" t="s">
        <v>24</v>
      </c>
      <c r="F91" s="115">
        <v>3</v>
      </c>
      <c r="G91" s="115">
        <v>0</v>
      </c>
      <c r="H91" s="115">
        <v>0</v>
      </c>
      <c r="I91" s="173">
        <v>3</v>
      </c>
      <c r="J91" s="173">
        <v>3</v>
      </c>
      <c r="K91" s="115">
        <v>5</v>
      </c>
    </row>
    <row r="92" spans="1:11" ht="28.2" customHeight="1" x14ac:dyDescent="0.3">
      <c r="A92" s="277"/>
      <c r="B92" s="172"/>
      <c r="C92" s="115"/>
      <c r="D92" s="120" t="s">
        <v>157</v>
      </c>
      <c r="E92" s="115" t="s">
        <v>24</v>
      </c>
      <c r="F92" s="115">
        <v>3</v>
      </c>
      <c r="G92" s="115">
        <v>0</v>
      </c>
      <c r="H92" s="115">
        <v>0</v>
      </c>
      <c r="I92" s="173">
        <v>3</v>
      </c>
      <c r="J92" s="173">
        <v>3</v>
      </c>
      <c r="K92" s="115">
        <v>5</v>
      </c>
    </row>
    <row r="93" spans="1:11" ht="28.2" customHeight="1" x14ac:dyDescent="0.3">
      <c r="A93" s="277"/>
      <c r="B93" s="172"/>
      <c r="C93" s="115"/>
      <c r="D93" s="120" t="s">
        <v>158</v>
      </c>
      <c r="E93" s="115" t="s">
        <v>24</v>
      </c>
      <c r="F93" s="115">
        <v>3</v>
      </c>
      <c r="G93" s="115">
        <v>0</v>
      </c>
      <c r="H93" s="115">
        <v>0</v>
      </c>
      <c r="I93" s="173">
        <v>3</v>
      </c>
      <c r="J93" s="173">
        <v>3</v>
      </c>
      <c r="K93" s="115">
        <v>5</v>
      </c>
    </row>
    <row r="94" spans="1:11" ht="28.2" customHeight="1" x14ac:dyDescent="0.3">
      <c r="A94" s="277"/>
      <c r="B94" s="172"/>
      <c r="C94" s="115"/>
      <c r="D94" s="181" t="s">
        <v>42</v>
      </c>
      <c r="E94" s="193" t="s">
        <v>24</v>
      </c>
      <c r="F94" s="191">
        <v>2</v>
      </c>
      <c r="G94" s="191">
        <v>0</v>
      </c>
      <c r="H94" s="191">
        <v>0</v>
      </c>
      <c r="I94" s="192">
        <v>2</v>
      </c>
      <c r="J94" s="192">
        <v>2</v>
      </c>
      <c r="K94" s="191">
        <v>3</v>
      </c>
    </row>
    <row r="95" spans="1:11" ht="28.2" customHeight="1" x14ac:dyDescent="0.3">
      <c r="A95" s="277"/>
      <c r="B95" s="278" t="s">
        <v>118</v>
      </c>
      <c r="C95" s="278"/>
      <c r="D95" s="278"/>
      <c r="E95" s="278"/>
      <c r="F95" s="278"/>
      <c r="G95" s="278"/>
      <c r="H95" s="278"/>
      <c r="I95" s="278"/>
      <c r="J95" s="278"/>
      <c r="K95" s="278"/>
    </row>
    <row r="96" spans="1:11" ht="28.2" customHeight="1" x14ac:dyDescent="0.3">
      <c r="A96" s="277"/>
      <c r="B96" s="106"/>
      <c r="C96" s="115" t="s">
        <v>1125</v>
      </c>
      <c r="D96" s="120" t="s">
        <v>1126</v>
      </c>
      <c r="E96" s="115" t="s">
        <v>24</v>
      </c>
      <c r="F96" s="115">
        <v>3</v>
      </c>
      <c r="G96" s="115">
        <v>0</v>
      </c>
      <c r="H96" s="115">
        <v>0</v>
      </c>
      <c r="I96" s="115">
        <v>3</v>
      </c>
      <c r="J96" s="115">
        <v>3</v>
      </c>
      <c r="K96" s="115">
        <v>5</v>
      </c>
    </row>
    <row r="97" spans="1:11" ht="28.2" customHeight="1" x14ac:dyDescent="0.3">
      <c r="A97" s="277"/>
      <c r="B97" s="106"/>
      <c r="C97" s="115" t="s">
        <v>1127</v>
      </c>
      <c r="D97" s="120" t="s">
        <v>1128</v>
      </c>
      <c r="E97" s="115" t="s">
        <v>24</v>
      </c>
      <c r="F97" s="115">
        <v>3</v>
      </c>
      <c r="G97" s="115">
        <v>0</v>
      </c>
      <c r="H97" s="115">
        <v>0</v>
      </c>
      <c r="I97" s="115">
        <v>3</v>
      </c>
      <c r="J97" s="115">
        <v>3</v>
      </c>
      <c r="K97" s="115">
        <v>5</v>
      </c>
    </row>
    <row r="98" spans="1:11" ht="28.2" customHeight="1" x14ac:dyDescent="0.3">
      <c r="A98" s="277"/>
      <c r="B98" s="106"/>
      <c r="C98" s="115" t="s">
        <v>1129</v>
      </c>
      <c r="D98" s="120" t="s">
        <v>1130</v>
      </c>
      <c r="E98" s="115" t="s">
        <v>24</v>
      </c>
      <c r="F98" s="115">
        <v>3</v>
      </c>
      <c r="G98" s="115">
        <v>0</v>
      </c>
      <c r="H98" s="115">
        <v>0</v>
      </c>
      <c r="I98" s="115">
        <v>3</v>
      </c>
      <c r="J98" s="115">
        <v>3</v>
      </c>
      <c r="K98" s="115">
        <v>5</v>
      </c>
    </row>
    <row r="99" spans="1:11" ht="28.2" customHeight="1" x14ac:dyDescent="0.3">
      <c r="A99" s="277"/>
      <c r="B99" s="106"/>
      <c r="C99" s="115" t="s">
        <v>1131</v>
      </c>
      <c r="D99" s="120" t="s">
        <v>1132</v>
      </c>
      <c r="E99" s="115" t="s">
        <v>24</v>
      </c>
      <c r="F99" s="115">
        <v>3</v>
      </c>
      <c r="G99" s="115">
        <v>0</v>
      </c>
      <c r="H99" s="115">
        <v>0</v>
      </c>
      <c r="I99" s="115">
        <v>3</v>
      </c>
      <c r="J99" s="115">
        <v>3</v>
      </c>
      <c r="K99" s="115">
        <v>5</v>
      </c>
    </row>
    <row r="100" spans="1:11" ht="28.2" customHeight="1" x14ac:dyDescent="0.3">
      <c r="A100" s="277"/>
      <c r="B100" s="106"/>
      <c r="C100" s="115" t="s">
        <v>1133</v>
      </c>
      <c r="D100" s="120" t="s">
        <v>1134</v>
      </c>
      <c r="E100" s="115" t="s">
        <v>24</v>
      </c>
      <c r="F100" s="115">
        <v>3</v>
      </c>
      <c r="G100" s="115">
        <v>0</v>
      </c>
      <c r="H100" s="115">
        <v>0</v>
      </c>
      <c r="I100" s="115">
        <v>3</v>
      </c>
      <c r="J100" s="115">
        <v>3</v>
      </c>
      <c r="K100" s="115">
        <v>5</v>
      </c>
    </row>
    <row r="101" spans="1:11" ht="28.2" customHeight="1" x14ac:dyDescent="0.3">
      <c r="A101" s="277"/>
      <c r="B101" s="106"/>
      <c r="C101" s="115" t="s">
        <v>1135</v>
      </c>
      <c r="D101" s="120" t="s">
        <v>1136</v>
      </c>
      <c r="E101" s="115" t="s">
        <v>24</v>
      </c>
      <c r="F101" s="115">
        <v>3</v>
      </c>
      <c r="G101" s="115">
        <v>0</v>
      </c>
      <c r="H101" s="115">
        <v>0</v>
      </c>
      <c r="I101" s="115">
        <v>3</v>
      </c>
      <c r="J101" s="115">
        <v>3</v>
      </c>
      <c r="K101" s="115">
        <v>5</v>
      </c>
    </row>
    <row r="102" spans="1:11" ht="28.2" customHeight="1" x14ac:dyDescent="0.3">
      <c r="A102" s="277"/>
      <c r="B102" s="106"/>
      <c r="C102" s="115" t="s">
        <v>1137</v>
      </c>
      <c r="D102" s="120" t="s">
        <v>1138</v>
      </c>
      <c r="E102" s="115" t="s">
        <v>24</v>
      </c>
      <c r="F102" s="115">
        <v>3</v>
      </c>
      <c r="G102" s="115">
        <v>0</v>
      </c>
      <c r="H102" s="115">
        <v>0</v>
      </c>
      <c r="I102" s="115">
        <v>3</v>
      </c>
      <c r="J102" s="115">
        <v>3</v>
      </c>
      <c r="K102" s="115">
        <v>5</v>
      </c>
    </row>
    <row r="103" spans="1:11" ht="28.2" customHeight="1" x14ac:dyDescent="0.3">
      <c r="A103" s="277"/>
      <c r="B103" s="106"/>
      <c r="C103" s="115" t="s">
        <v>1139</v>
      </c>
      <c r="D103" s="194" t="s">
        <v>1140</v>
      </c>
      <c r="E103" s="115" t="s">
        <v>24</v>
      </c>
      <c r="F103" s="115">
        <v>3</v>
      </c>
      <c r="G103" s="115">
        <v>0</v>
      </c>
      <c r="H103" s="115">
        <v>0</v>
      </c>
      <c r="I103" s="173">
        <v>3</v>
      </c>
      <c r="J103" s="173">
        <v>3</v>
      </c>
      <c r="K103" s="115">
        <v>5</v>
      </c>
    </row>
    <row r="104" spans="1:11" ht="28.2" customHeight="1" x14ac:dyDescent="0.3">
      <c r="A104" s="277"/>
      <c r="B104" s="106"/>
      <c r="C104" s="115" t="s">
        <v>1141</v>
      </c>
      <c r="D104" s="194" t="s">
        <v>1142</v>
      </c>
      <c r="E104" s="115" t="s">
        <v>24</v>
      </c>
      <c r="F104" s="115">
        <v>3</v>
      </c>
      <c r="G104" s="115">
        <v>0</v>
      </c>
      <c r="H104" s="115">
        <v>0</v>
      </c>
      <c r="I104" s="173">
        <v>3</v>
      </c>
      <c r="J104" s="173">
        <v>3</v>
      </c>
      <c r="K104" s="115">
        <v>5</v>
      </c>
    </row>
    <row r="105" spans="1:11" ht="28.2" customHeight="1" x14ac:dyDescent="0.3">
      <c r="A105" s="277"/>
      <c r="B105" s="106"/>
      <c r="C105" s="115" t="s">
        <v>1143</v>
      </c>
      <c r="D105" s="194" t="s">
        <v>1144</v>
      </c>
      <c r="E105" s="115" t="s">
        <v>24</v>
      </c>
      <c r="F105" s="115">
        <v>3</v>
      </c>
      <c r="G105" s="115">
        <v>0</v>
      </c>
      <c r="H105" s="115">
        <v>0</v>
      </c>
      <c r="I105" s="173">
        <v>3</v>
      </c>
      <c r="J105" s="173">
        <v>3</v>
      </c>
      <c r="K105" s="115">
        <v>5</v>
      </c>
    </row>
    <row r="106" spans="1:11" ht="28.2" customHeight="1" x14ac:dyDescent="0.3">
      <c r="A106" s="277"/>
      <c r="B106" s="106"/>
      <c r="C106" s="115" t="s">
        <v>1145</v>
      </c>
      <c r="D106" s="194" t="s">
        <v>294</v>
      </c>
      <c r="E106" s="115" t="s">
        <v>24</v>
      </c>
      <c r="F106" s="115">
        <v>3</v>
      </c>
      <c r="G106" s="115">
        <v>0</v>
      </c>
      <c r="H106" s="115">
        <v>0</v>
      </c>
      <c r="I106" s="173">
        <v>3</v>
      </c>
      <c r="J106" s="173">
        <v>3</v>
      </c>
      <c r="K106" s="115">
        <v>5</v>
      </c>
    </row>
    <row r="107" spans="1:11" ht="28.2" customHeight="1" x14ac:dyDescent="0.3">
      <c r="A107" s="277"/>
      <c r="B107" s="279" t="s">
        <v>18</v>
      </c>
      <c r="C107" s="280"/>
      <c r="D107" s="280"/>
      <c r="E107" s="281"/>
      <c r="F107" s="176">
        <v>20</v>
      </c>
      <c r="G107" s="176">
        <v>0</v>
      </c>
      <c r="H107" s="176">
        <v>0</v>
      </c>
      <c r="I107" s="176">
        <v>20</v>
      </c>
      <c r="J107" s="176">
        <v>20</v>
      </c>
      <c r="K107" s="176">
        <v>30</v>
      </c>
    </row>
    <row r="108" spans="1:11" ht="28.2" customHeight="1" x14ac:dyDescent="0.3">
      <c r="A108" s="182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</row>
    <row r="109" spans="1:11" ht="28.2" customHeight="1" x14ac:dyDescent="0.3">
      <c r="A109" s="182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</row>
    <row r="110" spans="1:11" ht="28.2" customHeight="1" x14ac:dyDescent="0.3">
      <c r="A110" s="182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</row>
    <row r="111" spans="1:11" ht="28.2" customHeight="1" x14ac:dyDescent="0.3">
      <c r="A111" s="276" t="s">
        <v>150</v>
      </c>
      <c r="B111" s="276"/>
      <c r="C111" s="276"/>
      <c r="D111" s="180"/>
      <c r="E111" s="180"/>
      <c r="F111" s="180"/>
      <c r="G111" s="180"/>
      <c r="H111" s="180"/>
      <c r="I111" s="180"/>
      <c r="J111" s="180"/>
      <c r="K111" s="180"/>
    </row>
    <row r="112" spans="1:11" ht="28.2" customHeight="1" x14ac:dyDescent="0.3">
      <c r="A112" s="106" t="s">
        <v>8</v>
      </c>
      <c r="B112" s="106" t="s">
        <v>11</v>
      </c>
      <c r="C112" s="106" t="s">
        <v>12</v>
      </c>
      <c r="D112" s="181" t="s">
        <v>13</v>
      </c>
      <c r="E112" s="106" t="s">
        <v>0</v>
      </c>
      <c r="F112" s="106" t="s">
        <v>1</v>
      </c>
      <c r="G112" s="106" t="s">
        <v>2</v>
      </c>
      <c r="H112" s="106" t="s">
        <v>3</v>
      </c>
      <c r="I112" s="106" t="s">
        <v>14</v>
      </c>
      <c r="J112" s="106" t="s">
        <v>15</v>
      </c>
      <c r="K112" s="106" t="s">
        <v>4</v>
      </c>
    </row>
    <row r="113" spans="1:11" ht="28.2" customHeight="1" x14ac:dyDescent="0.3">
      <c r="A113" s="277">
        <v>7</v>
      </c>
      <c r="B113" s="172" t="s">
        <v>5</v>
      </c>
      <c r="C113" s="115" t="s">
        <v>1146</v>
      </c>
      <c r="D113" s="120" t="s">
        <v>1147</v>
      </c>
      <c r="E113" s="115" t="s">
        <v>26</v>
      </c>
      <c r="F113" s="115">
        <v>3</v>
      </c>
      <c r="G113" s="115">
        <v>2</v>
      </c>
      <c r="H113" s="115">
        <v>0</v>
      </c>
      <c r="I113" s="173">
        <v>5</v>
      </c>
      <c r="J113" s="173">
        <v>4</v>
      </c>
      <c r="K113" s="184">
        <v>5</v>
      </c>
    </row>
    <row r="114" spans="1:11" ht="28.2" customHeight="1" x14ac:dyDescent="0.3">
      <c r="A114" s="277"/>
      <c r="B114" s="172" t="s">
        <v>5</v>
      </c>
      <c r="C114" s="115" t="s">
        <v>1148</v>
      </c>
      <c r="D114" s="120" t="s">
        <v>1149</v>
      </c>
      <c r="E114" s="115" t="s">
        <v>26</v>
      </c>
      <c r="F114" s="115">
        <v>3</v>
      </c>
      <c r="G114" s="115">
        <v>0</v>
      </c>
      <c r="H114" s="115">
        <v>0</v>
      </c>
      <c r="I114" s="173">
        <v>3</v>
      </c>
      <c r="J114" s="173">
        <v>3</v>
      </c>
      <c r="K114" s="184">
        <v>5</v>
      </c>
    </row>
    <row r="115" spans="1:11" ht="28.2" customHeight="1" x14ac:dyDescent="0.3">
      <c r="A115" s="277"/>
      <c r="B115" s="172" t="s">
        <v>5</v>
      </c>
      <c r="C115" s="115" t="s">
        <v>1150</v>
      </c>
      <c r="D115" s="120" t="s">
        <v>1151</v>
      </c>
      <c r="E115" s="115" t="s">
        <v>26</v>
      </c>
      <c r="F115" s="115">
        <v>0</v>
      </c>
      <c r="G115" s="115">
        <v>4</v>
      </c>
      <c r="H115" s="115">
        <v>0</v>
      </c>
      <c r="I115" s="173">
        <v>4</v>
      </c>
      <c r="J115" s="173">
        <v>2</v>
      </c>
      <c r="K115" s="184">
        <v>5</v>
      </c>
    </row>
    <row r="116" spans="1:11" ht="28.2" customHeight="1" x14ac:dyDescent="0.3">
      <c r="A116" s="277"/>
      <c r="B116" s="172" t="s">
        <v>6</v>
      </c>
      <c r="C116" s="115"/>
      <c r="D116" s="120" t="s">
        <v>159</v>
      </c>
      <c r="E116" s="115" t="s">
        <v>24</v>
      </c>
      <c r="F116" s="115">
        <v>3</v>
      </c>
      <c r="G116" s="115">
        <v>0</v>
      </c>
      <c r="H116" s="115">
        <v>0</v>
      </c>
      <c r="I116" s="173">
        <v>3</v>
      </c>
      <c r="J116" s="173">
        <v>3</v>
      </c>
      <c r="K116" s="195">
        <v>5</v>
      </c>
    </row>
    <row r="117" spans="1:11" ht="28.2" customHeight="1" x14ac:dyDescent="0.3">
      <c r="A117" s="277"/>
      <c r="B117" s="172" t="s">
        <v>6</v>
      </c>
      <c r="C117" s="115"/>
      <c r="D117" s="120" t="s">
        <v>160</v>
      </c>
      <c r="E117" s="115" t="s">
        <v>24</v>
      </c>
      <c r="F117" s="115">
        <v>3</v>
      </c>
      <c r="G117" s="115">
        <v>0</v>
      </c>
      <c r="H117" s="115">
        <v>0</v>
      </c>
      <c r="I117" s="173">
        <v>3</v>
      </c>
      <c r="J117" s="173">
        <v>3</v>
      </c>
      <c r="K117" s="115">
        <v>5</v>
      </c>
    </row>
    <row r="118" spans="1:11" ht="28.2" customHeight="1" x14ac:dyDescent="0.3">
      <c r="A118" s="277"/>
      <c r="B118" s="172"/>
      <c r="C118" s="115"/>
      <c r="D118" s="120" t="s">
        <v>180</v>
      </c>
      <c r="E118" s="115" t="s">
        <v>24</v>
      </c>
      <c r="F118" s="115">
        <v>3</v>
      </c>
      <c r="G118" s="115">
        <v>0</v>
      </c>
      <c r="H118" s="115">
        <v>0</v>
      </c>
      <c r="I118" s="173">
        <v>3</v>
      </c>
      <c r="J118" s="173">
        <v>3</v>
      </c>
      <c r="K118" s="115">
        <v>5</v>
      </c>
    </row>
    <row r="119" spans="1:11" ht="28.2" customHeight="1" x14ac:dyDescent="0.3">
      <c r="A119" s="277"/>
      <c r="B119" s="278" t="s">
        <v>118</v>
      </c>
      <c r="C119" s="278"/>
      <c r="D119" s="278"/>
      <c r="E119" s="278"/>
      <c r="F119" s="278"/>
      <c r="G119" s="278"/>
      <c r="H119" s="278"/>
      <c r="I119" s="278"/>
      <c r="J119" s="278"/>
      <c r="K119" s="278"/>
    </row>
    <row r="120" spans="1:11" ht="28.2" customHeight="1" x14ac:dyDescent="0.3">
      <c r="A120" s="277"/>
      <c r="B120" s="106"/>
      <c r="C120" s="115" t="s">
        <v>1152</v>
      </c>
      <c r="D120" s="120" t="s">
        <v>1153</v>
      </c>
      <c r="E120" s="115" t="s">
        <v>24</v>
      </c>
      <c r="F120" s="115">
        <v>3</v>
      </c>
      <c r="G120" s="115">
        <v>0</v>
      </c>
      <c r="H120" s="115">
        <v>0</v>
      </c>
      <c r="I120" s="115">
        <v>3</v>
      </c>
      <c r="J120" s="115">
        <v>3</v>
      </c>
      <c r="K120" s="115">
        <v>5</v>
      </c>
    </row>
    <row r="121" spans="1:11" ht="28.2" customHeight="1" x14ac:dyDescent="0.3">
      <c r="A121" s="277"/>
      <c r="B121" s="106"/>
      <c r="C121" s="115" t="s">
        <v>1154</v>
      </c>
      <c r="D121" s="120" t="s">
        <v>1155</v>
      </c>
      <c r="E121" s="115" t="s">
        <v>24</v>
      </c>
      <c r="F121" s="115">
        <v>3</v>
      </c>
      <c r="G121" s="115">
        <v>0</v>
      </c>
      <c r="H121" s="115">
        <v>0</v>
      </c>
      <c r="I121" s="115">
        <v>3</v>
      </c>
      <c r="J121" s="115">
        <v>3</v>
      </c>
      <c r="K121" s="115">
        <v>5</v>
      </c>
    </row>
    <row r="122" spans="1:11" ht="28.2" customHeight="1" x14ac:dyDescent="0.3">
      <c r="A122" s="277"/>
      <c r="B122" s="106"/>
      <c r="C122" s="115" t="s">
        <v>1156</v>
      </c>
      <c r="D122" s="120" t="s">
        <v>1157</v>
      </c>
      <c r="E122" s="115" t="s">
        <v>24</v>
      </c>
      <c r="F122" s="115">
        <v>3</v>
      </c>
      <c r="G122" s="115">
        <v>0</v>
      </c>
      <c r="H122" s="115">
        <v>0</v>
      </c>
      <c r="I122" s="115">
        <v>3</v>
      </c>
      <c r="J122" s="115">
        <v>3</v>
      </c>
      <c r="K122" s="115">
        <v>5</v>
      </c>
    </row>
    <row r="123" spans="1:11" ht="28.2" customHeight="1" x14ac:dyDescent="0.3">
      <c r="A123" s="277"/>
      <c r="B123" s="106"/>
      <c r="C123" s="115" t="s">
        <v>1158</v>
      </c>
      <c r="D123" s="120" t="s">
        <v>1159</v>
      </c>
      <c r="E123" s="115" t="s">
        <v>24</v>
      </c>
      <c r="F123" s="115">
        <v>3</v>
      </c>
      <c r="G123" s="115">
        <v>0</v>
      </c>
      <c r="H123" s="115">
        <v>0</v>
      </c>
      <c r="I123" s="115">
        <v>3</v>
      </c>
      <c r="J123" s="115">
        <v>3</v>
      </c>
      <c r="K123" s="115">
        <v>5</v>
      </c>
    </row>
    <row r="124" spans="1:11" ht="28.2" customHeight="1" x14ac:dyDescent="0.3">
      <c r="A124" s="277"/>
      <c r="B124" s="106"/>
      <c r="C124" s="115" t="s">
        <v>1160</v>
      </c>
      <c r="D124" s="120" t="s">
        <v>1161</v>
      </c>
      <c r="E124" s="115" t="s">
        <v>24</v>
      </c>
      <c r="F124" s="115">
        <v>3</v>
      </c>
      <c r="G124" s="115">
        <v>0</v>
      </c>
      <c r="H124" s="115">
        <v>0</v>
      </c>
      <c r="I124" s="115">
        <v>3</v>
      </c>
      <c r="J124" s="115">
        <v>3</v>
      </c>
      <c r="K124" s="115">
        <v>5</v>
      </c>
    </row>
    <row r="125" spans="1:11" ht="28.2" customHeight="1" x14ac:dyDescent="0.3">
      <c r="A125" s="277"/>
      <c r="B125" s="106"/>
      <c r="C125" s="115" t="s">
        <v>1162</v>
      </c>
      <c r="D125" s="120" t="s">
        <v>1163</v>
      </c>
      <c r="E125" s="115" t="s">
        <v>24</v>
      </c>
      <c r="F125" s="115">
        <v>3</v>
      </c>
      <c r="G125" s="115">
        <v>0</v>
      </c>
      <c r="H125" s="115">
        <v>0</v>
      </c>
      <c r="I125" s="115">
        <v>3</v>
      </c>
      <c r="J125" s="115">
        <v>3</v>
      </c>
      <c r="K125" s="115">
        <v>5</v>
      </c>
    </row>
    <row r="126" spans="1:11" ht="28.2" customHeight="1" x14ac:dyDescent="0.3">
      <c r="A126" s="277"/>
      <c r="B126" s="106"/>
      <c r="C126" s="115" t="s">
        <v>1164</v>
      </c>
      <c r="D126" s="120" t="s">
        <v>1165</v>
      </c>
      <c r="E126" s="115" t="s">
        <v>24</v>
      </c>
      <c r="F126" s="115">
        <v>3</v>
      </c>
      <c r="G126" s="115">
        <v>0</v>
      </c>
      <c r="H126" s="115">
        <v>0</v>
      </c>
      <c r="I126" s="115">
        <v>3</v>
      </c>
      <c r="J126" s="115">
        <v>3</v>
      </c>
      <c r="K126" s="115">
        <v>5</v>
      </c>
    </row>
    <row r="127" spans="1:11" ht="28.2" customHeight="1" x14ac:dyDescent="0.3">
      <c r="A127" s="277"/>
      <c r="B127" s="106"/>
      <c r="C127" s="115" t="s">
        <v>1166</v>
      </c>
      <c r="D127" s="120" t="s">
        <v>1167</v>
      </c>
      <c r="E127" s="115" t="s">
        <v>24</v>
      </c>
      <c r="F127" s="115">
        <v>3</v>
      </c>
      <c r="G127" s="115">
        <v>0</v>
      </c>
      <c r="H127" s="115">
        <v>0</v>
      </c>
      <c r="I127" s="115">
        <v>3</v>
      </c>
      <c r="J127" s="115">
        <v>3</v>
      </c>
      <c r="K127" s="115">
        <v>5</v>
      </c>
    </row>
    <row r="128" spans="1:11" ht="28.2" customHeight="1" x14ac:dyDescent="0.3">
      <c r="A128" s="277"/>
      <c r="B128" s="106"/>
      <c r="C128" s="115" t="s">
        <v>1168</v>
      </c>
      <c r="D128" s="120" t="s">
        <v>1169</v>
      </c>
      <c r="E128" s="115" t="s">
        <v>24</v>
      </c>
      <c r="F128" s="115">
        <v>3</v>
      </c>
      <c r="G128" s="115">
        <v>0</v>
      </c>
      <c r="H128" s="115">
        <v>0</v>
      </c>
      <c r="I128" s="115">
        <v>3</v>
      </c>
      <c r="J128" s="115">
        <v>3</v>
      </c>
      <c r="K128" s="115">
        <v>5</v>
      </c>
    </row>
    <row r="129" spans="1:11" ht="28.2" customHeight="1" x14ac:dyDescent="0.3">
      <c r="A129" s="277"/>
      <c r="B129" s="106"/>
      <c r="C129" s="115" t="s">
        <v>1170</v>
      </c>
      <c r="D129" s="120" t="s">
        <v>1171</v>
      </c>
      <c r="E129" s="115" t="s">
        <v>24</v>
      </c>
      <c r="F129" s="115">
        <v>3</v>
      </c>
      <c r="G129" s="115">
        <v>0</v>
      </c>
      <c r="H129" s="115">
        <v>0</v>
      </c>
      <c r="I129" s="173">
        <v>3</v>
      </c>
      <c r="J129" s="173">
        <v>3</v>
      </c>
      <c r="K129" s="115">
        <v>5</v>
      </c>
    </row>
    <row r="130" spans="1:11" ht="28.2" customHeight="1" x14ac:dyDescent="0.3">
      <c r="A130" s="277"/>
      <c r="B130" s="106"/>
      <c r="C130" s="115" t="s">
        <v>1172</v>
      </c>
      <c r="D130" s="120" t="s">
        <v>1173</v>
      </c>
      <c r="E130" s="115" t="s">
        <v>24</v>
      </c>
      <c r="F130" s="115">
        <v>3</v>
      </c>
      <c r="G130" s="115">
        <v>0</v>
      </c>
      <c r="H130" s="115">
        <v>0</v>
      </c>
      <c r="I130" s="173">
        <v>3</v>
      </c>
      <c r="J130" s="173">
        <v>3</v>
      </c>
      <c r="K130" s="115">
        <v>5</v>
      </c>
    </row>
    <row r="131" spans="1:11" ht="28.2" customHeight="1" x14ac:dyDescent="0.3">
      <c r="A131" s="277"/>
      <c r="B131" s="106"/>
      <c r="C131" s="115" t="s">
        <v>1174</v>
      </c>
      <c r="D131" s="120" t="s">
        <v>1175</v>
      </c>
      <c r="E131" s="115" t="s">
        <v>24</v>
      </c>
      <c r="F131" s="115">
        <v>3</v>
      </c>
      <c r="G131" s="115">
        <v>0</v>
      </c>
      <c r="H131" s="115">
        <v>0</v>
      </c>
      <c r="I131" s="173">
        <v>3</v>
      </c>
      <c r="J131" s="173">
        <v>3</v>
      </c>
      <c r="K131" s="115">
        <v>5</v>
      </c>
    </row>
    <row r="132" spans="1:11" ht="28.2" customHeight="1" x14ac:dyDescent="0.3">
      <c r="A132" s="277"/>
      <c r="B132" s="279" t="s">
        <v>19</v>
      </c>
      <c r="C132" s="280"/>
      <c r="D132" s="280"/>
      <c r="E132" s="281"/>
      <c r="F132" s="176">
        <f>IF(SUM(F113:F118)&gt;0,SUM(F113:F118),"")</f>
        <v>15</v>
      </c>
      <c r="G132" s="176">
        <v>6</v>
      </c>
      <c r="H132" s="176">
        <v>0</v>
      </c>
      <c r="I132" s="176">
        <f>IF(SUM(I113:I118)&gt;0,SUM(I113:I118),"")</f>
        <v>21</v>
      </c>
      <c r="J132" s="176">
        <f>IF(SUM(J113:J118)&gt;0,SUM(J113:J118),"")</f>
        <v>18</v>
      </c>
      <c r="K132" s="176">
        <f>IF(SUM(K113:K118)&gt;0,SUM(K113:K118),"")</f>
        <v>30</v>
      </c>
    </row>
    <row r="133" spans="1:11" ht="28.2" customHeight="1" x14ac:dyDescent="0.3">
      <c r="A133" s="177"/>
      <c r="B133" s="178"/>
      <c r="C133" s="177"/>
      <c r="D133" s="179"/>
      <c r="E133" s="177"/>
      <c r="F133" s="177"/>
      <c r="G133" s="177"/>
      <c r="H133" s="177"/>
      <c r="I133" s="177"/>
      <c r="J133" s="177"/>
      <c r="K133" s="177"/>
    </row>
    <row r="134" spans="1:11" ht="28.2" customHeight="1" x14ac:dyDescent="0.3">
      <c r="A134" s="276" t="s">
        <v>173</v>
      </c>
      <c r="B134" s="276"/>
      <c r="C134" s="276"/>
      <c r="D134" s="196"/>
      <c r="E134" s="196"/>
      <c r="F134" s="196"/>
      <c r="G134" s="196"/>
      <c r="H134" s="196"/>
      <c r="I134" s="196"/>
      <c r="J134" s="196"/>
      <c r="K134" s="196"/>
    </row>
    <row r="135" spans="1:11" ht="28.2" customHeight="1" x14ac:dyDescent="0.3">
      <c r="A135" s="106" t="s">
        <v>8</v>
      </c>
      <c r="B135" s="106" t="s">
        <v>11</v>
      </c>
      <c r="C135" s="106" t="s">
        <v>12</v>
      </c>
      <c r="D135" s="181" t="s">
        <v>13</v>
      </c>
      <c r="E135" s="106" t="s">
        <v>0</v>
      </c>
      <c r="F135" s="106" t="s">
        <v>1</v>
      </c>
      <c r="G135" s="106" t="s">
        <v>2</v>
      </c>
      <c r="H135" s="106" t="s">
        <v>3</v>
      </c>
      <c r="I135" s="106" t="s">
        <v>14</v>
      </c>
      <c r="J135" s="106" t="s">
        <v>15</v>
      </c>
      <c r="K135" s="106" t="s">
        <v>4</v>
      </c>
    </row>
    <row r="136" spans="1:11" ht="28.2" customHeight="1" x14ac:dyDescent="0.3">
      <c r="A136" s="277">
        <v>8</v>
      </c>
      <c r="B136" s="172" t="s">
        <v>5</v>
      </c>
      <c r="C136" s="115" t="s">
        <v>1176</v>
      </c>
      <c r="D136" s="120" t="s">
        <v>1177</v>
      </c>
      <c r="E136" s="115" t="s">
        <v>26</v>
      </c>
      <c r="F136" s="184">
        <v>3</v>
      </c>
      <c r="G136" s="115">
        <v>2</v>
      </c>
      <c r="H136" s="115">
        <v>0</v>
      </c>
      <c r="I136" s="173">
        <v>5</v>
      </c>
      <c r="J136" s="173">
        <v>4</v>
      </c>
      <c r="K136" s="184">
        <v>5</v>
      </c>
    </row>
    <row r="137" spans="1:11" ht="28.2" customHeight="1" x14ac:dyDescent="0.3">
      <c r="A137" s="277"/>
      <c r="B137" s="172" t="s">
        <v>5</v>
      </c>
      <c r="C137" s="115" t="s">
        <v>1178</v>
      </c>
      <c r="D137" s="120" t="s">
        <v>1179</v>
      </c>
      <c r="E137" s="115" t="s">
        <v>26</v>
      </c>
      <c r="F137" s="115">
        <v>3</v>
      </c>
      <c r="G137" s="115">
        <v>0</v>
      </c>
      <c r="H137" s="115">
        <v>0</v>
      </c>
      <c r="I137" s="173">
        <v>3</v>
      </c>
      <c r="J137" s="173">
        <v>3</v>
      </c>
      <c r="K137" s="184">
        <v>5</v>
      </c>
    </row>
    <row r="138" spans="1:11" ht="28.2" customHeight="1" x14ac:dyDescent="0.3">
      <c r="A138" s="277"/>
      <c r="B138" s="172" t="s">
        <v>5</v>
      </c>
      <c r="C138" s="115" t="s">
        <v>1180</v>
      </c>
      <c r="D138" s="120" t="s">
        <v>1181</v>
      </c>
      <c r="E138" s="115" t="s">
        <v>26</v>
      </c>
      <c r="F138" s="115">
        <v>0</v>
      </c>
      <c r="G138" s="115">
        <v>4</v>
      </c>
      <c r="H138" s="115">
        <v>0</v>
      </c>
      <c r="I138" s="173">
        <v>4</v>
      </c>
      <c r="J138" s="173">
        <v>2</v>
      </c>
      <c r="K138" s="184">
        <v>5</v>
      </c>
    </row>
    <row r="139" spans="1:11" ht="28.2" customHeight="1" x14ac:dyDescent="0.3">
      <c r="A139" s="277"/>
      <c r="B139" s="172" t="s">
        <v>5</v>
      </c>
      <c r="C139" s="115"/>
      <c r="D139" s="120" t="s">
        <v>869</v>
      </c>
      <c r="E139" s="115" t="s">
        <v>24</v>
      </c>
      <c r="F139" s="115">
        <v>3</v>
      </c>
      <c r="G139" s="115">
        <v>0</v>
      </c>
      <c r="H139" s="115">
        <v>0</v>
      </c>
      <c r="I139" s="173">
        <v>3</v>
      </c>
      <c r="J139" s="173">
        <v>3</v>
      </c>
      <c r="K139" s="184">
        <v>5</v>
      </c>
    </row>
    <row r="140" spans="1:11" ht="28.2" customHeight="1" x14ac:dyDescent="0.3">
      <c r="A140" s="277"/>
      <c r="B140" s="172" t="s">
        <v>6</v>
      </c>
      <c r="C140" s="115"/>
      <c r="D140" s="120" t="s">
        <v>182</v>
      </c>
      <c r="E140" s="115" t="s">
        <v>24</v>
      </c>
      <c r="F140" s="115">
        <v>3</v>
      </c>
      <c r="G140" s="115">
        <v>0</v>
      </c>
      <c r="H140" s="115">
        <v>0</v>
      </c>
      <c r="I140" s="173">
        <v>3</v>
      </c>
      <c r="J140" s="173">
        <v>3</v>
      </c>
      <c r="K140" s="115">
        <v>5</v>
      </c>
    </row>
    <row r="141" spans="1:11" ht="28.2" customHeight="1" x14ac:dyDescent="0.3">
      <c r="A141" s="277"/>
      <c r="B141" s="172"/>
      <c r="C141" s="115"/>
      <c r="D141" s="120" t="s">
        <v>870</v>
      </c>
      <c r="E141" s="115" t="s">
        <v>24</v>
      </c>
      <c r="F141" s="115">
        <v>3</v>
      </c>
      <c r="G141" s="115">
        <v>0</v>
      </c>
      <c r="H141" s="115">
        <v>0</v>
      </c>
      <c r="I141" s="173">
        <v>3</v>
      </c>
      <c r="J141" s="173">
        <v>3</v>
      </c>
      <c r="K141" s="115">
        <v>5</v>
      </c>
    </row>
    <row r="142" spans="1:11" ht="28.2" customHeight="1" x14ac:dyDescent="0.3">
      <c r="A142" s="277"/>
      <c r="B142" s="278" t="s">
        <v>118</v>
      </c>
      <c r="C142" s="278"/>
      <c r="D142" s="278"/>
      <c r="E142" s="278"/>
      <c r="F142" s="278"/>
      <c r="G142" s="278"/>
      <c r="H142" s="278"/>
      <c r="I142" s="278"/>
      <c r="J142" s="278"/>
      <c r="K142" s="278"/>
    </row>
    <row r="143" spans="1:11" ht="28.2" customHeight="1" x14ac:dyDescent="0.3">
      <c r="A143" s="277"/>
      <c r="B143" s="106"/>
      <c r="C143" s="115" t="s">
        <v>1182</v>
      </c>
      <c r="D143" s="120" t="s">
        <v>1183</v>
      </c>
      <c r="E143" s="115" t="s">
        <v>24</v>
      </c>
      <c r="F143" s="115">
        <v>3</v>
      </c>
      <c r="G143" s="115">
        <v>0</v>
      </c>
      <c r="H143" s="115">
        <v>0</v>
      </c>
      <c r="I143" s="115">
        <v>3</v>
      </c>
      <c r="J143" s="115">
        <v>3</v>
      </c>
      <c r="K143" s="115">
        <v>5</v>
      </c>
    </row>
    <row r="144" spans="1:11" ht="28.2" customHeight="1" x14ac:dyDescent="0.3">
      <c r="A144" s="277"/>
      <c r="B144" s="106"/>
      <c r="C144" s="115" t="s">
        <v>1184</v>
      </c>
      <c r="D144" s="120" t="s">
        <v>1185</v>
      </c>
      <c r="E144" s="115" t="s">
        <v>24</v>
      </c>
      <c r="F144" s="115">
        <v>3</v>
      </c>
      <c r="G144" s="115">
        <v>0</v>
      </c>
      <c r="H144" s="115">
        <v>0</v>
      </c>
      <c r="I144" s="115">
        <v>3</v>
      </c>
      <c r="J144" s="115">
        <v>3</v>
      </c>
      <c r="K144" s="115">
        <v>5</v>
      </c>
    </row>
    <row r="145" spans="1:11" ht="28.2" customHeight="1" x14ac:dyDescent="0.3">
      <c r="A145" s="277"/>
      <c r="B145" s="106"/>
      <c r="C145" s="115" t="s">
        <v>1186</v>
      </c>
      <c r="D145" s="120" t="s">
        <v>1187</v>
      </c>
      <c r="E145" s="115" t="s">
        <v>24</v>
      </c>
      <c r="F145" s="115">
        <v>3</v>
      </c>
      <c r="G145" s="115">
        <v>0</v>
      </c>
      <c r="H145" s="115">
        <v>0</v>
      </c>
      <c r="I145" s="115">
        <v>3</v>
      </c>
      <c r="J145" s="115">
        <v>3</v>
      </c>
      <c r="K145" s="115">
        <v>5</v>
      </c>
    </row>
    <row r="146" spans="1:11" ht="28.2" customHeight="1" x14ac:dyDescent="0.3">
      <c r="A146" s="277"/>
      <c r="B146" s="106"/>
      <c r="C146" s="115" t="s">
        <v>1188</v>
      </c>
      <c r="D146" s="120" t="s">
        <v>1189</v>
      </c>
      <c r="E146" s="115" t="s">
        <v>24</v>
      </c>
      <c r="F146" s="115">
        <v>3</v>
      </c>
      <c r="G146" s="115">
        <v>0</v>
      </c>
      <c r="H146" s="115">
        <v>0</v>
      </c>
      <c r="I146" s="115">
        <v>3</v>
      </c>
      <c r="J146" s="115">
        <v>3</v>
      </c>
      <c r="K146" s="115">
        <v>5</v>
      </c>
    </row>
    <row r="147" spans="1:11" ht="28.2" customHeight="1" x14ac:dyDescent="0.3">
      <c r="A147" s="277"/>
      <c r="B147" s="106"/>
      <c r="C147" s="115" t="s">
        <v>1190</v>
      </c>
      <c r="D147" s="120" t="s">
        <v>1191</v>
      </c>
      <c r="E147" s="115" t="s">
        <v>24</v>
      </c>
      <c r="F147" s="115">
        <v>3</v>
      </c>
      <c r="G147" s="115">
        <v>0</v>
      </c>
      <c r="H147" s="115">
        <v>0</v>
      </c>
      <c r="I147" s="115">
        <v>3</v>
      </c>
      <c r="J147" s="115">
        <v>3</v>
      </c>
      <c r="K147" s="115">
        <v>5</v>
      </c>
    </row>
    <row r="148" spans="1:11" ht="28.2" customHeight="1" x14ac:dyDescent="0.3">
      <c r="A148" s="277"/>
      <c r="B148" s="106"/>
      <c r="C148" s="115" t="s">
        <v>1192</v>
      </c>
      <c r="D148" s="120" t="s">
        <v>1193</v>
      </c>
      <c r="E148" s="115" t="s">
        <v>24</v>
      </c>
      <c r="F148" s="115">
        <v>3</v>
      </c>
      <c r="G148" s="115">
        <v>0</v>
      </c>
      <c r="H148" s="115">
        <v>0</v>
      </c>
      <c r="I148" s="115">
        <v>3</v>
      </c>
      <c r="J148" s="115">
        <v>3</v>
      </c>
      <c r="K148" s="115">
        <v>5</v>
      </c>
    </row>
    <row r="149" spans="1:11" ht="28.2" customHeight="1" x14ac:dyDescent="0.3">
      <c r="A149" s="277"/>
      <c r="B149" s="106"/>
      <c r="C149" s="115" t="s">
        <v>1194</v>
      </c>
      <c r="D149" s="120" t="s">
        <v>1195</v>
      </c>
      <c r="E149" s="115" t="s">
        <v>24</v>
      </c>
      <c r="F149" s="115">
        <v>3</v>
      </c>
      <c r="G149" s="115">
        <v>0</v>
      </c>
      <c r="H149" s="115">
        <v>0</v>
      </c>
      <c r="I149" s="115">
        <v>3</v>
      </c>
      <c r="J149" s="115">
        <v>3</v>
      </c>
      <c r="K149" s="115">
        <v>5</v>
      </c>
    </row>
    <row r="150" spans="1:11" ht="28.2" customHeight="1" x14ac:dyDescent="0.3">
      <c r="A150" s="277"/>
      <c r="B150" s="106"/>
      <c r="C150" s="115" t="s">
        <v>1196</v>
      </c>
      <c r="D150" s="120" t="s">
        <v>1197</v>
      </c>
      <c r="E150" s="115" t="s">
        <v>24</v>
      </c>
      <c r="F150" s="115">
        <v>3</v>
      </c>
      <c r="G150" s="115">
        <v>0</v>
      </c>
      <c r="H150" s="115">
        <v>0</v>
      </c>
      <c r="I150" s="115">
        <v>3</v>
      </c>
      <c r="J150" s="115">
        <v>3</v>
      </c>
      <c r="K150" s="115">
        <v>5</v>
      </c>
    </row>
    <row r="151" spans="1:11" ht="28.2" customHeight="1" x14ac:dyDescent="0.3">
      <c r="A151" s="277"/>
      <c r="B151" s="106"/>
      <c r="C151" s="115" t="s">
        <v>1198</v>
      </c>
      <c r="D151" s="120" t="s">
        <v>1199</v>
      </c>
      <c r="E151" s="115" t="s">
        <v>24</v>
      </c>
      <c r="F151" s="115">
        <v>3</v>
      </c>
      <c r="G151" s="115">
        <v>0</v>
      </c>
      <c r="H151" s="115">
        <v>0</v>
      </c>
      <c r="I151" s="115">
        <v>3</v>
      </c>
      <c r="J151" s="115">
        <v>3</v>
      </c>
      <c r="K151" s="115">
        <v>5</v>
      </c>
    </row>
    <row r="152" spans="1:11" ht="28.2" customHeight="1" x14ac:dyDescent="0.3">
      <c r="A152" s="277"/>
      <c r="B152" s="106"/>
      <c r="C152" s="115" t="s">
        <v>1200</v>
      </c>
      <c r="D152" s="120" t="s">
        <v>1201</v>
      </c>
      <c r="E152" s="115" t="s">
        <v>24</v>
      </c>
      <c r="F152" s="115">
        <v>3</v>
      </c>
      <c r="G152" s="115">
        <v>0</v>
      </c>
      <c r="H152" s="115">
        <v>0</v>
      </c>
      <c r="I152" s="115">
        <v>3</v>
      </c>
      <c r="J152" s="115">
        <v>3</v>
      </c>
      <c r="K152" s="115">
        <v>5</v>
      </c>
    </row>
    <row r="153" spans="1:11" ht="28.2" customHeight="1" x14ac:dyDescent="0.3">
      <c r="A153" s="277"/>
      <c r="B153" s="106"/>
      <c r="C153" s="115" t="s">
        <v>1202</v>
      </c>
      <c r="D153" s="120" t="s">
        <v>1203</v>
      </c>
      <c r="E153" s="115" t="s">
        <v>24</v>
      </c>
      <c r="F153" s="115">
        <v>3</v>
      </c>
      <c r="G153" s="115">
        <v>0</v>
      </c>
      <c r="H153" s="115">
        <v>0</v>
      </c>
      <c r="I153" s="115">
        <v>3</v>
      </c>
      <c r="J153" s="115">
        <v>3</v>
      </c>
      <c r="K153" s="115">
        <v>5</v>
      </c>
    </row>
    <row r="154" spans="1:11" x14ac:dyDescent="0.3">
      <c r="A154" s="277"/>
      <c r="B154" s="279" t="s">
        <v>18</v>
      </c>
      <c r="C154" s="280"/>
      <c r="D154" s="280"/>
      <c r="E154" s="281"/>
      <c r="F154" s="176">
        <f>IF(SUM(F136:F141)&gt;0,SUM(F136:F141),"")</f>
        <v>15</v>
      </c>
      <c r="G154" s="176">
        <v>6</v>
      </c>
      <c r="H154" s="176">
        <v>0</v>
      </c>
      <c r="I154" s="176">
        <f>IF(SUM(I136:I141)&gt;0,SUM(I136:I141),"")</f>
        <v>21</v>
      </c>
      <c r="J154" s="176">
        <f>IF(SUM(J136:J141)&gt;0,SUM(J136:J141),"")</f>
        <v>18</v>
      </c>
      <c r="K154" s="176">
        <f>IF(SUM(K136:K141)&gt;0,SUM(K136:K141),"")</f>
        <v>30</v>
      </c>
    </row>
    <row r="155" spans="1:11" x14ac:dyDescent="0.3">
      <c r="A155" s="279" t="s">
        <v>20</v>
      </c>
      <c r="B155" s="280"/>
      <c r="C155" s="280"/>
      <c r="D155" s="280"/>
      <c r="E155" s="281"/>
      <c r="F155" s="197">
        <v>150</v>
      </c>
      <c r="G155" s="197">
        <v>13</v>
      </c>
      <c r="H155" s="197">
        <v>0</v>
      </c>
      <c r="I155" s="197">
        <v>163</v>
      </c>
      <c r="J155" s="197">
        <v>156.5</v>
      </c>
      <c r="K155" s="197">
        <v>240</v>
      </c>
    </row>
  </sheetData>
  <mergeCells count="32">
    <mergeCell ref="A19:A27"/>
    <mergeCell ref="B27:E27"/>
    <mergeCell ref="A1:K1"/>
    <mergeCell ref="A3:C3"/>
    <mergeCell ref="A5:A14"/>
    <mergeCell ref="B14:E14"/>
    <mergeCell ref="A17:C17"/>
    <mergeCell ref="A88:A107"/>
    <mergeCell ref="B95:K95"/>
    <mergeCell ref="B107:E107"/>
    <mergeCell ref="A30:C30"/>
    <mergeCell ref="A32:A42"/>
    <mergeCell ref="B39:K39"/>
    <mergeCell ref="B42:E42"/>
    <mergeCell ref="A44:C44"/>
    <mergeCell ref="A46:A56"/>
    <mergeCell ref="B53:K53"/>
    <mergeCell ref="B56:E56"/>
    <mergeCell ref="A62:C62"/>
    <mergeCell ref="A64:A84"/>
    <mergeCell ref="B71:K71"/>
    <mergeCell ref="B84:E84"/>
    <mergeCell ref="A86:C86"/>
    <mergeCell ref="A155:E155"/>
    <mergeCell ref="A111:C111"/>
    <mergeCell ref="A113:A132"/>
    <mergeCell ref="B119:K119"/>
    <mergeCell ref="B132:E132"/>
    <mergeCell ref="A134:C134"/>
    <mergeCell ref="A136:A154"/>
    <mergeCell ref="B142:K142"/>
    <mergeCell ref="B154:E15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V169"/>
  <sheetViews>
    <sheetView workbookViewId="0">
      <selection activeCell="G18" sqref="G18"/>
    </sheetView>
  </sheetViews>
  <sheetFormatPr defaultRowHeight="14.4" x14ac:dyDescent="0.3"/>
  <cols>
    <col min="3" max="3" width="13.88671875" customWidth="1"/>
    <col min="4" max="4" width="33.77734375" customWidth="1"/>
    <col min="5" max="8" width="5.109375" customWidth="1"/>
    <col min="9" max="9" width="7.21875" customWidth="1"/>
    <col min="10" max="10" width="7.77734375" customWidth="1"/>
    <col min="11" max="11" width="7.6640625" customWidth="1"/>
  </cols>
  <sheetData>
    <row r="1" spans="1:22" ht="90" customHeight="1" x14ac:dyDescent="0.3">
      <c r="A1" s="275" t="s">
        <v>1498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22" x14ac:dyDescent="0.3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22" x14ac:dyDescent="0.3">
      <c r="A3" s="272" t="s">
        <v>10</v>
      </c>
      <c r="B3" s="272"/>
      <c r="C3" s="272"/>
      <c r="D3" s="72"/>
      <c r="E3" s="72"/>
      <c r="F3" s="72"/>
      <c r="G3" s="72"/>
      <c r="H3" s="72"/>
      <c r="I3" s="72"/>
      <c r="J3" s="72"/>
      <c r="K3" s="72"/>
    </row>
    <row r="4" spans="1:22" ht="26.4" x14ac:dyDescent="0.3">
      <c r="A4" s="73" t="s">
        <v>8</v>
      </c>
      <c r="B4" s="73" t="s">
        <v>11</v>
      </c>
      <c r="C4" s="73" t="s">
        <v>12</v>
      </c>
      <c r="D4" s="74" t="s">
        <v>13</v>
      </c>
      <c r="E4" s="73" t="s">
        <v>0</v>
      </c>
      <c r="F4" s="73" t="s">
        <v>1</v>
      </c>
      <c r="G4" s="73" t="s">
        <v>2</v>
      </c>
      <c r="H4" s="73" t="s">
        <v>3</v>
      </c>
      <c r="I4" s="73" t="s">
        <v>14</v>
      </c>
      <c r="J4" s="73" t="s">
        <v>15</v>
      </c>
      <c r="K4" s="73" t="s">
        <v>4</v>
      </c>
    </row>
    <row r="5" spans="1:22" ht="28.2" customHeight="1" x14ac:dyDescent="0.3">
      <c r="A5" s="277">
        <v>1</v>
      </c>
      <c r="B5" s="172" t="s">
        <v>5</v>
      </c>
      <c r="C5" s="115" t="s">
        <v>29</v>
      </c>
      <c r="D5" s="120" t="s">
        <v>21</v>
      </c>
      <c r="E5" s="115" t="s">
        <v>26</v>
      </c>
      <c r="F5" s="115">
        <v>2</v>
      </c>
      <c r="G5" s="115">
        <v>0</v>
      </c>
      <c r="H5" s="115">
        <v>0</v>
      </c>
      <c r="I5" s="173">
        <v>2</v>
      </c>
      <c r="J5" s="173">
        <v>2</v>
      </c>
      <c r="K5" s="115">
        <v>2</v>
      </c>
    </row>
    <row r="6" spans="1:22" ht="28.2" customHeight="1" x14ac:dyDescent="0.3">
      <c r="A6" s="277"/>
      <c r="B6" s="172" t="s">
        <v>6</v>
      </c>
      <c r="C6" s="115" t="s">
        <v>30</v>
      </c>
      <c r="D6" s="120" t="s">
        <v>49</v>
      </c>
      <c r="E6" s="115" t="s">
        <v>26</v>
      </c>
      <c r="F6" s="115">
        <v>2</v>
      </c>
      <c r="G6" s="115">
        <v>0</v>
      </c>
      <c r="H6" s="115">
        <v>0</v>
      </c>
      <c r="I6" s="173">
        <v>2</v>
      </c>
      <c r="J6" s="173">
        <v>2</v>
      </c>
      <c r="K6" s="115">
        <v>2</v>
      </c>
    </row>
    <row r="7" spans="1:22" ht="28.2" customHeight="1" x14ac:dyDescent="0.3">
      <c r="A7" s="277"/>
      <c r="B7" s="172"/>
      <c r="C7" s="115" t="s">
        <v>31</v>
      </c>
      <c r="D7" s="120" t="s">
        <v>50</v>
      </c>
      <c r="E7" s="115" t="s">
        <v>26</v>
      </c>
      <c r="F7" s="115">
        <v>3</v>
      </c>
      <c r="G7" s="115">
        <v>0</v>
      </c>
      <c r="H7" s="115">
        <v>0</v>
      </c>
      <c r="I7" s="173">
        <v>3</v>
      </c>
      <c r="J7" s="173">
        <v>3</v>
      </c>
      <c r="K7" s="115">
        <v>3</v>
      </c>
    </row>
    <row r="8" spans="1:22" ht="28.2" customHeight="1" x14ac:dyDescent="0.3">
      <c r="A8" s="277"/>
      <c r="B8" s="172"/>
      <c r="C8" s="115" t="s">
        <v>32</v>
      </c>
      <c r="D8" s="120" t="s">
        <v>51</v>
      </c>
      <c r="E8" s="115" t="s">
        <v>26</v>
      </c>
      <c r="F8" s="115">
        <v>1</v>
      </c>
      <c r="G8" s="115">
        <v>1</v>
      </c>
      <c r="H8" s="115">
        <v>0</v>
      </c>
      <c r="I8" s="173">
        <v>2</v>
      </c>
      <c r="J8" s="173">
        <v>1.5</v>
      </c>
      <c r="K8" s="115">
        <v>2</v>
      </c>
    </row>
    <row r="9" spans="1:22" ht="28.2" customHeight="1" x14ac:dyDescent="0.3">
      <c r="A9" s="277"/>
      <c r="B9" s="172"/>
      <c r="C9" s="124" t="s">
        <v>892</v>
      </c>
      <c r="D9" s="174" t="s">
        <v>893</v>
      </c>
      <c r="E9" s="124" t="s">
        <v>26</v>
      </c>
      <c r="F9" s="175">
        <v>4</v>
      </c>
      <c r="G9" s="124">
        <v>2</v>
      </c>
      <c r="H9" s="124">
        <v>0</v>
      </c>
      <c r="I9" s="175">
        <v>6</v>
      </c>
      <c r="J9" s="175">
        <v>5</v>
      </c>
      <c r="K9" s="175">
        <v>7</v>
      </c>
    </row>
    <row r="10" spans="1:22" ht="28.2" customHeight="1" x14ac:dyDescent="0.3">
      <c r="A10" s="277"/>
      <c r="B10" s="172"/>
      <c r="C10" s="124" t="s">
        <v>894</v>
      </c>
      <c r="D10" s="174" t="s">
        <v>895</v>
      </c>
      <c r="E10" s="124" t="s">
        <v>26</v>
      </c>
      <c r="F10" s="175">
        <v>2</v>
      </c>
      <c r="G10" s="124">
        <v>2</v>
      </c>
      <c r="H10" s="124">
        <v>0</v>
      </c>
      <c r="I10" s="175">
        <v>4</v>
      </c>
      <c r="J10" s="175">
        <v>3</v>
      </c>
      <c r="K10" s="175">
        <v>5</v>
      </c>
    </row>
    <row r="11" spans="1:22" ht="28.2" customHeight="1" x14ac:dyDescent="0.3">
      <c r="A11" s="277"/>
      <c r="B11" s="172"/>
      <c r="C11" s="124" t="s">
        <v>896</v>
      </c>
      <c r="D11" s="174" t="s">
        <v>897</v>
      </c>
      <c r="E11" s="124" t="s">
        <v>26</v>
      </c>
      <c r="F11" s="175">
        <v>2</v>
      </c>
      <c r="G11" s="124">
        <v>2</v>
      </c>
      <c r="H11" s="124">
        <v>0</v>
      </c>
      <c r="I11" s="175">
        <v>4</v>
      </c>
      <c r="J11" s="175">
        <v>3</v>
      </c>
      <c r="K11" s="175">
        <v>5</v>
      </c>
    </row>
    <row r="12" spans="1:22" ht="28.2" customHeight="1" x14ac:dyDescent="0.3">
      <c r="A12" s="277"/>
      <c r="B12" s="172"/>
      <c r="C12" s="124" t="s">
        <v>1503</v>
      </c>
      <c r="D12" s="174" t="s">
        <v>898</v>
      </c>
      <c r="E12" s="124" t="s">
        <v>26</v>
      </c>
      <c r="F12" s="175">
        <v>3</v>
      </c>
      <c r="G12" s="124">
        <v>0</v>
      </c>
      <c r="H12" s="124">
        <v>0</v>
      </c>
      <c r="I12" s="175">
        <v>3</v>
      </c>
      <c r="J12" s="175">
        <v>3</v>
      </c>
      <c r="K12" s="175">
        <v>4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114"/>
    </row>
    <row r="13" spans="1:22" ht="28.2" customHeight="1" x14ac:dyDescent="0.3">
      <c r="A13" s="277"/>
      <c r="B13" s="172"/>
      <c r="C13" s="115" t="s">
        <v>28</v>
      </c>
      <c r="D13" s="120" t="s">
        <v>27</v>
      </c>
      <c r="E13" s="115" t="s">
        <v>24</v>
      </c>
      <c r="F13" s="115">
        <v>2</v>
      </c>
      <c r="G13" s="115">
        <v>0</v>
      </c>
      <c r="H13" s="115">
        <v>0</v>
      </c>
      <c r="I13" s="173">
        <v>2</v>
      </c>
      <c r="J13" s="173">
        <v>2</v>
      </c>
      <c r="K13" s="115">
        <v>3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2" ht="28.2" customHeight="1" x14ac:dyDescent="0.3">
      <c r="A14" s="277"/>
      <c r="B14" s="279" t="s">
        <v>7</v>
      </c>
      <c r="C14" s="280"/>
      <c r="D14" s="280"/>
      <c r="E14" s="281"/>
      <c r="F14" s="176">
        <v>19</v>
      </c>
      <c r="G14" s="176">
        <v>7</v>
      </c>
      <c r="H14" s="176">
        <v>0</v>
      </c>
      <c r="I14" s="176">
        <v>26</v>
      </c>
      <c r="J14" s="176">
        <v>22.5</v>
      </c>
      <c r="K14" s="176">
        <v>30</v>
      </c>
    </row>
    <row r="15" spans="1:22" ht="28.2" customHeight="1" x14ac:dyDescent="0.3">
      <c r="A15" s="177"/>
      <c r="B15" s="178" t="s">
        <v>60</v>
      </c>
      <c r="C15" s="177"/>
      <c r="D15" s="179"/>
      <c r="E15" s="177"/>
      <c r="F15" s="177"/>
      <c r="G15" s="177"/>
      <c r="H15" s="177"/>
      <c r="I15" s="177"/>
      <c r="J15" s="177"/>
      <c r="K15" s="177"/>
    </row>
    <row r="16" spans="1:22" ht="28.2" customHeight="1" x14ac:dyDescent="0.3">
      <c r="A16" s="177"/>
      <c r="B16" s="178"/>
      <c r="C16" s="177"/>
      <c r="D16" s="179"/>
      <c r="E16" s="177"/>
      <c r="F16" s="177"/>
      <c r="G16" s="177"/>
      <c r="H16" s="177"/>
      <c r="I16" s="177"/>
      <c r="J16" s="177"/>
      <c r="K16" s="177"/>
    </row>
    <row r="17" spans="1:11" ht="28.2" customHeight="1" x14ac:dyDescent="0.3">
      <c r="A17" s="276" t="s">
        <v>9</v>
      </c>
      <c r="B17" s="276"/>
      <c r="C17" s="276"/>
      <c r="D17" s="180"/>
      <c r="E17" s="177"/>
      <c r="F17" s="177"/>
      <c r="G17" s="177"/>
      <c r="H17" s="177"/>
      <c r="I17" s="177"/>
      <c r="J17" s="177"/>
      <c r="K17" s="177"/>
    </row>
    <row r="18" spans="1:11" ht="28.2" customHeight="1" x14ac:dyDescent="0.3">
      <c r="A18" s="106" t="s">
        <v>8</v>
      </c>
      <c r="B18" s="106" t="s">
        <v>11</v>
      </c>
      <c r="C18" s="106" t="s">
        <v>12</v>
      </c>
      <c r="D18" s="181" t="s">
        <v>13</v>
      </c>
      <c r="E18" s="106" t="s">
        <v>0</v>
      </c>
      <c r="F18" s="106" t="s">
        <v>1</v>
      </c>
      <c r="G18" s="106" t="s">
        <v>2</v>
      </c>
      <c r="H18" s="106" t="s">
        <v>3</v>
      </c>
      <c r="I18" s="106" t="s">
        <v>14</v>
      </c>
      <c r="J18" s="106" t="s">
        <v>15</v>
      </c>
      <c r="K18" s="106" t="s">
        <v>4</v>
      </c>
    </row>
    <row r="19" spans="1:11" ht="28.2" customHeight="1" x14ac:dyDescent="0.3">
      <c r="A19" s="277">
        <v>2</v>
      </c>
      <c r="B19" s="172" t="s">
        <v>5</v>
      </c>
      <c r="C19" s="115" t="s">
        <v>33</v>
      </c>
      <c r="D19" s="120" t="s">
        <v>22</v>
      </c>
      <c r="E19" s="115" t="s">
        <v>26</v>
      </c>
      <c r="F19" s="115">
        <v>2</v>
      </c>
      <c r="G19" s="115">
        <v>0</v>
      </c>
      <c r="H19" s="115">
        <v>0</v>
      </c>
      <c r="I19" s="173">
        <v>2</v>
      </c>
      <c r="J19" s="173">
        <v>2</v>
      </c>
      <c r="K19" s="115">
        <v>2</v>
      </c>
    </row>
    <row r="20" spans="1:11" ht="28.2" customHeight="1" x14ac:dyDescent="0.3">
      <c r="A20" s="277"/>
      <c r="B20" s="172" t="s">
        <v>5</v>
      </c>
      <c r="C20" s="115" t="s">
        <v>34</v>
      </c>
      <c r="D20" s="120" t="s">
        <v>61</v>
      </c>
      <c r="E20" s="115" t="s">
        <v>26</v>
      </c>
      <c r="F20" s="115">
        <v>2</v>
      </c>
      <c r="G20" s="115">
        <v>0</v>
      </c>
      <c r="H20" s="115">
        <v>0</v>
      </c>
      <c r="I20" s="173">
        <v>2</v>
      </c>
      <c r="J20" s="173">
        <v>2</v>
      </c>
      <c r="K20" s="115">
        <v>2</v>
      </c>
    </row>
    <row r="21" spans="1:11" ht="28.2" customHeight="1" x14ac:dyDescent="0.3">
      <c r="A21" s="277"/>
      <c r="B21" s="172" t="s">
        <v>5</v>
      </c>
      <c r="C21" s="115" t="s">
        <v>35</v>
      </c>
      <c r="D21" s="120" t="s">
        <v>23</v>
      </c>
      <c r="E21" s="115" t="s">
        <v>26</v>
      </c>
      <c r="F21" s="115">
        <v>3</v>
      </c>
      <c r="G21" s="115">
        <v>0</v>
      </c>
      <c r="H21" s="115">
        <v>0</v>
      </c>
      <c r="I21" s="173">
        <v>3</v>
      </c>
      <c r="J21" s="173">
        <v>3</v>
      </c>
      <c r="K21" s="115">
        <v>3</v>
      </c>
    </row>
    <row r="22" spans="1:11" ht="28.2" customHeight="1" x14ac:dyDescent="0.3">
      <c r="A22" s="277"/>
      <c r="B22" s="172"/>
      <c r="C22" s="115" t="s">
        <v>899</v>
      </c>
      <c r="D22" s="120" t="s">
        <v>900</v>
      </c>
      <c r="E22" s="115" t="s">
        <v>26</v>
      </c>
      <c r="F22" s="115">
        <v>4</v>
      </c>
      <c r="G22" s="115">
        <v>2</v>
      </c>
      <c r="H22" s="115">
        <v>0</v>
      </c>
      <c r="I22" s="173">
        <v>6</v>
      </c>
      <c r="J22" s="173">
        <v>5</v>
      </c>
      <c r="K22" s="115">
        <v>7</v>
      </c>
    </row>
    <row r="23" spans="1:11" ht="28.2" customHeight="1" x14ac:dyDescent="0.3">
      <c r="A23" s="277"/>
      <c r="B23" s="172"/>
      <c r="C23" s="115" t="s">
        <v>901</v>
      </c>
      <c r="D23" s="120" t="s">
        <v>902</v>
      </c>
      <c r="E23" s="115" t="s">
        <v>26</v>
      </c>
      <c r="F23" s="115">
        <v>2</v>
      </c>
      <c r="G23" s="115">
        <v>2</v>
      </c>
      <c r="H23" s="115">
        <v>0</v>
      </c>
      <c r="I23" s="173">
        <v>4</v>
      </c>
      <c r="J23" s="173">
        <v>3</v>
      </c>
      <c r="K23" s="115">
        <v>5</v>
      </c>
    </row>
    <row r="24" spans="1:11" ht="28.2" customHeight="1" x14ac:dyDescent="0.3">
      <c r="A24" s="277"/>
      <c r="B24" s="172"/>
      <c r="C24" s="115" t="s">
        <v>903</v>
      </c>
      <c r="D24" s="120" t="s">
        <v>904</v>
      </c>
      <c r="E24" s="115" t="s">
        <v>26</v>
      </c>
      <c r="F24" s="115">
        <v>2</v>
      </c>
      <c r="G24" s="115">
        <v>2</v>
      </c>
      <c r="H24" s="115">
        <v>0</v>
      </c>
      <c r="I24" s="173">
        <v>4</v>
      </c>
      <c r="J24" s="173">
        <v>3</v>
      </c>
      <c r="K24" s="115">
        <v>5</v>
      </c>
    </row>
    <row r="25" spans="1:11" ht="28.2" customHeight="1" x14ac:dyDescent="0.3">
      <c r="A25" s="277"/>
      <c r="B25" s="172" t="s">
        <v>5</v>
      </c>
      <c r="C25" s="115" t="s">
        <v>905</v>
      </c>
      <c r="D25" s="120" t="s">
        <v>906</v>
      </c>
      <c r="E25" s="115" t="s">
        <v>26</v>
      </c>
      <c r="F25" s="115">
        <v>2</v>
      </c>
      <c r="G25" s="115">
        <v>0</v>
      </c>
      <c r="H25" s="115">
        <v>0</v>
      </c>
      <c r="I25" s="173">
        <v>2</v>
      </c>
      <c r="J25" s="173">
        <v>2</v>
      </c>
      <c r="K25" s="115">
        <v>2</v>
      </c>
    </row>
    <row r="26" spans="1:11" ht="28.2" customHeight="1" x14ac:dyDescent="0.3">
      <c r="A26" s="277"/>
      <c r="B26" s="172"/>
      <c r="C26" s="124" t="s">
        <v>1497</v>
      </c>
      <c r="D26" s="120" t="s">
        <v>907</v>
      </c>
      <c r="E26" s="115" t="s">
        <v>26</v>
      </c>
      <c r="F26" s="115">
        <v>3</v>
      </c>
      <c r="G26" s="115">
        <v>0</v>
      </c>
      <c r="H26" s="115">
        <v>0</v>
      </c>
      <c r="I26" s="173">
        <v>3</v>
      </c>
      <c r="J26" s="173">
        <v>3</v>
      </c>
      <c r="K26" s="115">
        <v>4</v>
      </c>
    </row>
    <row r="27" spans="1:11" ht="28.2" customHeight="1" x14ac:dyDescent="0.3">
      <c r="A27" s="277"/>
      <c r="B27" s="279" t="s">
        <v>16</v>
      </c>
      <c r="C27" s="280"/>
      <c r="D27" s="280"/>
      <c r="E27" s="281"/>
      <c r="F27" s="176">
        <f>IF(SUM(F19:F26)&gt;0,SUM(F19:F26),"")</f>
        <v>20</v>
      </c>
      <c r="G27" s="176">
        <v>6</v>
      </c>
      <c r="H27" s="176">
        <v>0</v>
      </c>
      <c r="I27" s="176">
        <f>IF(SUM(I19:I26)&gt;0,SUM(I19:I26),"")</f>
        <v>26</v>
      </c>
      <c r="J27" s="176">
        <f>IF(SUM(J19:J26)&gt;0,SUM(J19:J26),"")</f>
        <v>23</v>
      </c>
      <c r="K27" s="176">
        <f>IF(SUM(K19:K26)&gt;0,SUM(K19:K26),"")</f>
        <v>30</v>
      </c>
    </row>
    <row r="28" spans="1:11" ht="28.2" customHeight="1" x14ac:dyDescent="0.3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11" ht="28.2" customHeight="1" x14ac:dyDescent="0.3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11" ht="28.2" customHeight="1" x14ac:dyDescent="0.3">
      <c r="A30" s="276" t="s">
        <v>72</v>
      </c>
      <c r="B30" s="276"/>
      <c r="C30" s="276"/>
      <c r="D30" s="180"/>
      <c r="E30" s="180"/>
      <c r="F30" s="180"/>
      <c r="G30" s="180"/>
      <c r="H30" s="180"/>
      <c r="I30" s="180"/>
      <c r="J30" s="180"/>
      <c r="K30" s="180"/>
    </row>
    <row r="31" spans="1:11" ht="28.2" customHeight="1" x14ac:dyDescent="0.3">
      <c r="A31" s="106" t="s">
        <v>8</v>
      </c>
      <c r="B31" s="106" t="s">
        <v>11</v>
      </c>
      <c r="C31" s="106" t="s">
        <v>12</v>
      </c>
      <c r="D31" s="181" t="s">
        <v>13</v>
      </c>
      <c r="E31" s="106" t="s">
        <v>0</v>
      </c>
      <c r="F31" s="106" t="s">
        <v>1</v>
      </c>
      <c r="G31" s="106" t="s">
        <v>2</v>
      </c>
      <c r="H31" s="106" t="s">
        <v>3</v>
      </c>
      <c r="I31" s="106" t="s">
        <v>14</v>
      </c>
      <c r="J31" s="106" t="s">
        <v>15</v>
      </c>
      <c r="K31" s="106" t="s">
        <v>4</v>
      </c>
    </row>
    <row r="32" spans="1:11" ht="28.2" customHeight="1" x14ac:dyDescent="0.3">
      <c r="A32" s="282">
        <v>3</v>
      </c>
      <c r="B32" s="106"/>
      <c r="C32" s="115" t="s">
        <v>908</v>
      </c>
      <c r="D32" s="120" t="s">
        <v>909</v>
      </c>
      <c r="E32" s="115" t="s">
        <v>26</v>
      </c>
      <c r="F32" s="184">
        <v>4</v>
      </c>
      <c r="G32" s="115">
        <v>2</v>
      </c>
      <c r="H32" s="115">
        <v>0</v>
      </c>
      <c r="I32" s="173">
        <v>6</v>
      </c>
      <c r="J32" s="173">
        <v>5</v>
      </c>
      <c r="K32" s="115">
        <v>7</v>
      </c>
    </row>
    <row r="33" spans="1:11" ht="28.2" customHeight="1" x14ac:dyDescent="0.3">
      <c r="A33" s="282"/>
      <c r="B33" s="172" t="s">
        <v>6</v>
      </c>
      <c r="C33" s="115" t="s">
        <v>910</v>
      </c>
      <c r="D33" s="120" t="s">
        <v>911</v>
      </c>
      <c r="E33" s="115" t="s">
        <v>26</v>
      </c>
      <c r="F33" s="184">
        <v>2</v>
      </c>
      <c r="G33" s="115">
        <v>2</v>
      </c>
      <c r="H33" s="115">
        <v>0</v>
      </c>
      <c r="I33" s="173">
        <v>4</v>
      </c>
      <c r="J33" s="173">
        <v>3</v>
      </c>
      <c r="K33" s="115">
        <v>4</v>
      </c>
    </row>
    <row r="34" spans="1:11" ht="28.2" customHeight="1" x14ac:dyDescent="0.3">
      <c r="A34" s="282"/>
      <c r="B34" s="172" t="s">
        <v>6</v>
      </c>
      <c r="C34" s="115" t="s">
        <v>912</v>
      </c>
      <c r="D34" s="120" t="s">
        <v>913</v>
      </c>
      <c r="E34" s="115" t="s">
        <v>26</v>
      </c>
      <c r="F34" s="184">
        <v>2</v>
      </c>
      <c r="G34" s="115">
        <v>2</v>
      </c>
      <c r="H34" s="115">
        <v>0</v>
      </c>
      <c r="I34" s="173">
        <v>4</v>
      </c>
      <c r="J34" s="173">
        <v>3</v>
      </c>
      <c r="K34" s="184">
        <v>4</v>
      </c>
    </row>
    <row r="35" spans="1:11" ht="28.2" customHeight="1" x14ac:dyDescent="0.3">
      <c r="A35" s="282"/>
      <c r="B35" s="172" t="s">
        <v>6</v>
      </c>
      <c r="C35" s="115" t="s">
        <v>914</v>
      </c>
      <c r="D35" s="120" t="s">
        <v>915</v>
      </c>
      <c r="E35" s="115" t="s">
        <v>26</v>
      </c>
      <c r="F35" s="184">
        <v>3</v>
      </c>
      <c r="G35" s="115">
        <v>0</v>
      </c>
      <c r="H35" s="115">
        <v>0</v>
      </c>
      <c r="I35" s="173">
        <v>3</v>
      </c>
      <c r="J35" s="173">
        <v>3</v>
      </c>
      <c r="K35" s="115">
        <v>4</v>
      </c>
    </row>
    <row r="36" spans="1:11" ht="28.2" customHeight="1" x14ac:dyDescent="0.3">
      <c r="A36" s="282"/>
      <c r="B36" s="172" t="s">
        <v>6</v>
      </c>
      <c r="C36" s="115"/>
      <c r="D36" s="120" t="s">
        <v>629</v>
      </c>
      <c r="E36" s="115" t="s">
        <v>24</v>
      </c>
      <c r="F36" s="184">
        <v>3</v>
      </c>
      <c r="G36" s="115">
        <v>0</v>
      </c>
      <c r="H36" s="115">
        <v>0</v>
      </c>
      <c r="I36" s="173">
        <v>3</v>
      </c>
      <c r="J36" s="173">
        <v>3</v>
      </c>
      <c r="K36" s="184">
        <v>4</v>
      </c>
    </row>
    <row r="37" spans="1:11" ht="28.2" customHeight="1" x14ac:dyDescent="0.3">
      <c r="A37" s="282"/>
      <c r="B37" s="172" t="s">
        <v>6</v>
      </c>
      <c r="C37" s="115"/>
      <c r="D37" s="120" t="s">
        <v>650</v>
      </c>
      <c r="E37" s="115" t="s">
        <v>24</v>
      </c>
      <c r="F37" s="184">
        <v>3</v>
      </c>
      <c r="G37" s="115">
        <v>0</v>
      </c>
      <c r="H37" s="115">
        <v>0</v>
      </c>
      <c r="I37" s="173">
        <v>3</v>
      </c>
      <c r="J37" s="173">
        <v>3</v>
      </c>
      <c r="K37" s="115">
        <v>4</v>
      </c>
    </row>
    <row r="38" spans="1:11" ht="28.2" customHeight="1" x14ac:dyDescent="0.3">
      <c r="A38" s="282"/>
      <c r="B38" s="172"/>
      <c r="C38" s="115"/>
      <c r="D38" s="120" t="s">
        <v>36</v>
      </c>
      <c r="E38" s="115" t="s">
        <v>24</v>
      </c>
      <c r="F38" s="184">
        <v>2</v>
      </c>
      <c r="G38" s="115">
        <v>0</v>
      </c>
      <c r="H38" s="115">
        <v>0</v>
      </c>
      <c r="I38" s="173">
        <v>2</v>
      </c>
      <c r="J38" s="173">
        <v>2</v>
      </c>
      <c r="K38" s="184">
        <v>3</v>
      </c>
    </row>
    <row r="39" spans="1:11" ht="28.2" customHeight="1" x14ac:dyDescent="0.3">
      <c r="A39" s="282"/>
      <c r="B39" s="278" t="s">
        <v>118</v>
      </c>
      <c r="C39" s="278"/>
      <c r="D39" s="278"/>
      <c r="E39" s="278"/>
      <c r="F39" s="278"/>
      <c r="G39" s="278"/>
      <c r="H39" s="278"/>
      <c r="I39" s="278"/>
      <c r="J39" s="278"/>
      <c r="K39" s="278"/>
    </row>
    <row r="40" spans="1:11" ht="28.2" customHeight="1" x14ac:dyDescent="0.3">
      <c r="A40" s="282"/>
      <c r="B40" s="185"/>
      <c r="C40" s="115" t="s">
        <v>916</v>
      </c>
      <c r="D40" s="120" t="s">
        <v>917</v>
      </c>
      <c r="E40" s="115" t="s">
        <v>24</v>
      </c>
      <c r="F40" s="115">
        <v>3</v>
      </c>
      <c r="G40" s="115">
        <v>0</v>
      </c>
      <c r="H40" s="115">
        <v>0</v>
      </c>
      <c r="I40" s="173">
        <v>3</v>
      </c>
      <c r="J40" s="173">
        <v>3</v>
      </c>
      <c r="K40" s="115">
        <v>4</v>
      </c>
    </row>
    <row r="41" spans="1:11" ht="28.2" customHeight="1" x14ac:dyDescent="0.3">
      <c r="A41" s="282"/>
      <c r="B41" s="185"/>
      <c r="C41" s="115" t="s">
        <v>918</v>
      </c>
      <c r="D41" s="120" t="s">
        <v>919</v>
      </c>
      <c r="E41" s="115" t="s">
        <v>24</v>
      </c>
      <c r="F41" s="115">
        <v>3</v>
      </c>
      <c r="G41" s="115">
        <v>0</v>
      </c>
      <c r="H41" s="115">
        <v>0</v>
      </c>
      <c r="I41" s="173">
        <v>3</v>
      </c>
      <c r="J41" s="173">
        <v>3</v>
      </c>
      <c r="K41" s="115">
        <v>4</v>
      </c>
    </row>
    <row r="42" spans="1:11" ht="28.2" customHeight="1" x14ac:dyDescent="0.3">
      <c r="A42" s="282"/>
      <c r="B42" s="185"/>
      <c r="C42" s="115" t="s">
        <v>920</v>
      </c>
      <c r="D42" s="120" t="s">
        <v>921</v>
      </c>
      <c r="E42" s="115" t="s">
        <v>24</v>
      </c>
      <c r="F42" s="115">
        <v>3</v>
      </c>
      <c r="G42" s="115">
        <v>0</v>
      </c>
      <c r="H42" s="115">
        <v>0</v>
      </c>
      <c r="I42" s="173">
        <v>3</v>
      </c>
      <c r="J42" s="173">
        <v>3</v>
      </c>
      <c r="K42" s="115">
        <v>4</v>
      </c>
    </row>
    <row r="43" spans="1:11" ht="28.2" customHeight="1" x14ac:dyDescent="0.3">
      <c r="A43" s="282"/>
      <c r="B43" s="172"/>
      <c r="C43" s="115" t="s">
        <v>922</v>
      </c>
      <c r="D43" s="120" t="s">
        <v>923</v>
      </c>
      <c r="E43" s="115" t="s">
        <v>24</v>
      </c>
      <c r="F43" s="115">
        <v>3</v>
      </c>
      <c r="G43" s="115">
        <v>0</v>
      </c>
      <c r="H43" s="115">
        <v>0</v>
      </c>
      <c r="I43" s="173">
        <v>3</v>
      </c>
      <c r="J43" s="173">
        <v>3</v>
      </c>
      <c r="K43" s="115">
        <v>4</v>
      </c>
    </row>
    <row r="44" spans="1:11" ht="28.2" customHeight="1" x14ac:dyDescent="0.3">
      <c r="A44" s="283"/>
      <c r="B44" s="279" t="s">
        <v>17</v>
      </c>
      <c r="C44" s="280"/>
      <c r="D44" s="280"/>
      <c r="E44" s="281"/>
      <c r="F44" s="176">
        <f>IF(SUM(F32:F38)&gt;0,SUM(F32:F38),"")</f>
        <v>19</v>
      </c>
      <c r="G44" s="176">
        <v>6</v>
      </c>
      <c r="H44" s="176">
        <v>0</v>
      </c>
      <c r="I44" s="176">
        <f>IF(SUM(I32:I38)&gt;0,SUM(I32:I38),"")</f>
        <v>25</v>
      </c>
      <c r="J44" s="176">
        <f>IF(SUM(J32:J38)&gt;0,SUM(J32:J38),"")</f>
        <v>22</v>
      </c>
      <c r="K44" s="176">
        <f>IF(SUM(K32:K38)&gt;0,SUM(K32:K38),"")</f>
        <v>30</v>
      </c>
    </row>
    <row r="45" spans="1:11" ht="28.2" customHeight="1" x14ac:dyDescent="0.3">
      <c r="A45" s="177"/>
      <c r="B45" s="178"/>
      <c r="C45" s="177"/>
      <c r="D45" s="179"/>
      <c r="E45" s="177"/>
      <c r="F45" s="177"/>
      <c r="G45" s="177"/>
      <c r="H45" s="177"/>
      <c r="I45" s="177"/>
      <c r="J45" s="177"/>
      <c r="K45" s="177"/>
    </row>
    <row r="46" spans="1:11" ht="28.2" customHeight="1" x14ac:dyDescent="0.3">
      <c r="A46" s="276" t="s">
        <v>90</v>
      </c>
      <c r="B46" s="276"/>
      <c r="C46" s="276"/>
      <c r="D46" s="180"/>
      <c r="E46" s="177"/>
      <c r="F46" s="177"/>
      <c r="G46" s="177"/>
      <c r="H46" s="177"/>
      <c r="I46" s="177"/>
      <c r="J46" s="177"/>
      <c r="K46" s="177"/>
    </row>
    <row r="47" spans="1:11" ht="28.2" customHeight="1" x14ac:dyDescent="0.3">
      <c r="A47" s="106" t="s">
        <v>8</v>
      </c>
      <c r="B47" s="106" t="s">
        <v>11</v>
      </c>
      <c r="C47" s="106" t="s">
        <v>12</v>
      </c>
      <c r="D47" s="181" t="s">
        <v>13</v>
      </c>
      <c r="E47" s="186" t="s">
        <v>0</v>
      </c>
      <c r="F47" s="186" t="s">
        <v>1</v>
      </c>
      <c r="G47" s="186" t="s">
        <v>2</v>
      </c>
      <c r="H47" s="186" t="s">
        <v>3</v>
      </c>
      <c r="I47" s="186" t="s">
        <v>14</v>
      </c>
      <c r="J47" s="186" t="s">
        <v>15</v>
      </c>
      <c r="K47" s="186" t="s">
        <v>4</v>
      </c>
    </row>
    <row r="48" spans="1:11" ht="28.2" customHeight="1" x14ac:dyDescent="0.3">
      <c r="A48" s="277">
        <v>4</v>
      </c>
      <c r="B48" s="172"/>
      <c r="C48" s="115" t="s">
        <v>924</v>
      </c>
      <c r="D48" s="120" t="s">
        <v>925</v>
      </c>
      <c r="E48" s="187" t="s">
        <v>26</v>
      </c>
      <c r="F48" s="184">
        <v>4</v>
      </c>
      <c r="G48" s="184">
        <v>2</v>
      </c>
      <c r="H48" s="187">
        <v>0</v>
      </c>
      <c r="I48" s="188">
        <v>6</v>
      </c>
      <c r="J48" s="188">
        <v>5</v>
      </c>
      <c r="K48" s="187">
        <v>7</v>
      </c>
    </row>
    <row r="49" spans="1:11" ht="28.2" customHeight="1" x14ac:dyDescent="0.3">
      <c r="A49" s="277"/>
      <c r="B49" s="172"/>
      <c r="C49" s="115" t="s">
        <v>926</v>
      </c>
      <c r="D49" s="120" t="s">
        <v>927</v>
      </c>
      <c r="E49" s="187" t="s">
        <v>26</v>
      </c>
      <c r="F49" s="184">
        <v>2</v>
      </c>
      <c r="G49" s="184">
        <v>2</v>
      </c>
      <c r="H49" s="187">
        <v>0</v>
      </c>
      <c r="I49" s="188">
        <v>4</v>
      </c>
      <c r="J49" s="188">
        <v>3</v>
      </c>
      <c r="K49" s="184">
        <v>4</v>
      </c>
    </row>
    <row r="50" spans="1:11" ht="28.2" customHeight="1" x14ac:dyDescent="0.3">
      <c r="A50" s="277"/>
      <c r="B50" s="172"/>
      <c r="C50" s="115" t="s">
        <v>928</v>
      </c>
      <c r="D50" s="120" t="s">
        <v>929</v>
      </c>
      <c r="E50" s="187" t="s">
        <v>26</v>
      </c>
      <c r="F50" s="184">
        <v>2</v>
      </c>
      <c r="G50" s="184">
        <v>2</v>
      </c>
      <c r="H50" s="187">
        <v>0</v>
      </c>
      <c r="I50" s="188">
        <v>4</v>
      </c>
      <c r="J50" s="188">
        <v>3</v>
      </c>
      <c r="K50" s="184">
        <v>4</v>
      </c>
    </row>
    <row r="51" spans="1:11" ht="28.2" customHeight="1" x14ac:dyDescent="0.3">
      <c r="A51" s="277"/>
      <c r="B51" s="172"/>
      <c r="C51" s="115" t="s">
        <v>930</v>
      </c>
      <c r="D51" s="120" t="s">
        <v>931</v>
      </c>
      <c r="E51" s="187" t="s">
        <v>26</v>
      </c>
      <c r="F51" s="187">
        <v>3</v>
      </c>
      <c r="G51" s="184">
        <v>0</v>
      </c>
      <c r="H51" s="187">
        <v>0</v>
      </c>
      <c r="I51" s="188">
        <v>3</v>
      </c>
      <c r="J51" s="188">
        <v>3</v>
      </c>
      <c r="K51" s="184">
        <v>4</v>
      </c>
    </row>
    <row r="52" spans="1:11" ht="28.2" customHeight="1" x14ac:dyDescent="0.3">
      <c r="A52" s="277"/>
      <c r="B52" s="172"/>
      <c r="C52" s="115"/>
      <c r="D52" s="120" t="s">
        <v>116</v>
      </c>
      <c r="E52" s="187" t="s">
        <v>24</v>
      </c>
      <c r="F52" s="187">
        <v>3</v>
      </c>
      <c r="G52" s="187">
        <v>0</v>
      </c>
      <c r="H52" s="187">
        <v>0</v>
      </c>
      <c r="I52" s="188">
        <v>3</v>
      </c>
      <c r="J52" s="188">
        <v>3</v>
      </c>
      <c r="K52" s="189">
        <v>4</v>
      </c>
    </row>
    <row r="53" spans="1:11" ht="28.2" customHeight="1" x14ac:dyDescent="0.3">
      <c r="A53" s="277"/>
      <c r="B53" s="172"/>
      <c r="C53" s="115"/>
      <c r="D53" s="120" t="s">
        <v>117</v>
      </c>
      <c r="E53" s="187" t="s">
        <v>24</v>
      </c>
      <c r="F53" s="187">
        <v>3</v>
      </c>
      <c r="G53" s="187">
        <v>0</v>
      </c>
      <c r="H53" s="187">
        <v>0</v>
      </c>
      <c r="I53" s="188">
        <v>3</v>
      </c>
      <c r="J53" s="188">
        <v>3</v>
      </c>
      <c r="K53" s="190">
        <v>4</v>
      </c>
    </row>
    <row r="54" spans="1:11" ht="28.2" customHeight="1" x14ac:dyDescent="0.3">
      <c r="A54" s="277"/>
      <c r="B54" s="172" t="s">
        <v>5</v>
      </c>
      <c r="C54" s="115"/>
      <c r="D54" s="120" t="s">
        <v>39</v>
      </c>
      <c r="E54" s="187" t="s">
        <v>24</v>
      </c>
      <c r="F54" s="187">
        <v>2</v>
      </c>
      <c r="G54" s="187">
        <v>0</v>
      </c>
      <c r="H54" s="187">
        <v>0</v>
      </c>
      <c r="I54" s="188">
        <v>2</v>
      </c>
      <c r="J54" s="188">
        <v>2</v>
      </c>
      <c r="K54" s="187">
        <v>3</v>
      </c>
    </row>
    <row r="55" spans="1:11" ht="28.2" customHeight="1" x14ac:dyDescent="0.3">
      <c r="A55" s="277"/>
      <c r="B55" s="278" t="s">
        <v>38</v>
      </c>
      <c r="C55" s="278"/>
      <c r="D55" s="278"/>
      <c r="E55" s="278"/>
      <c r="F55" s="278"/>
      <c r="G55" s="278"/>
      <c r="H55" s="278"/>
      <c r="I55" s="278"/>
      <c r="J55" s="278"/>
      <c r="K55" s="278"/>
    </row>
    <row r="56" spans="1:11" ht="28.2" customHeight="1" x14ac:dyDescent="0.3">
      <c r="A56" s="277"/>
      <c r="B56" s="106"/>
      <c r="C56" s="115" t="s">
        <v>932</v>
      </c>
      <c r="D56" s="120" t="s">
        <v>933</v>
      </c>
      <c r="E56" s="115" t="s">
        <v>24</v>
      </c>
      <c r="F56" s="115">
        <v>3</v>
      </c>
      <c r="G56" s="115">
        <v>0</v>
      </c>
      <c r="H56" s="115">
        <v>0</v>
      </c>
      <c r="I56" s="121">
        <v>3</v>
      </c>
      <c r="J56" s="121">
        <v>3</v>
      </c>
      <c r="K56" s="115">
        <v>4</v>
      </c>
    </row>
    <row r="57" spans="1:11" ht="28.2" customHeight="1" x14ac:dyDescent="0.3">
      <c r="A57" s="277"/>
      <c r="B57" s="106"/>
      <c r="C57" s="115" t="s">
        <v>934</v>
      </c>
      <c r="D57" s="120" t="s">
        <v>935</v>
      </c>
      <c r="E57" s="115" t="s">
        <v>24</v>
      </c>
      <c r="F57" s="115">
        <v>3</v>
      </c>
      <c r="G57" s="115">
        <v>0</v>
      </c>
      <c r="H57" s="115">
        <v>0</v>
      </c>
      <c r="I57" s="121">
        <v>3</v>
      </c>
      <c r="J57" s="121">
        <v>3</v>
      </c>
      <c r="K57" s="115">
        <v>4</v>
      </c>
    </row>
    <row r="58" spans="1:11" ht="28.2" customHeight="1" x14ac:dyDescent="0.3">
      <c r="A58" s="277"/>
      <c r="B58" s="106"/>
      <c r="C58" s="115" t="s">
        <v>936</v>
      </c>
      <c r="D58" s="120" t="s">
        <v>937</v>
      </c>
      <c r="E58" s="115" t="s">
        <v>24</v>
      </c>
      <c r="F58" s="115">
        <v>3</v>
      </c>
      <c r="G58" s="115">
        <v>0</v>
      </c>
      <c r="H58" s="115">
        <v>0</v>
      </c>
      <c r="I58" s="121">
        <v>3</v>
      </c>
      <c r="J58" s="121">
        <v>3</v>
      </c>
      <c r="K58" s="115">
        <v>4</v>
      </c>
    </row>
    <row r="59" spans="1:11" ht="28.2" customHeight="1" x14ac:dyDescent="0.3">
      <c r="A59" s="277"/>
      <c r="B59" s="106"/>
      <c r="C59" s="115" t="s">
        <v>938</v>
      </c>
      <c r="D59" s="120" t="s">
        <v>939</v>
      </c>
      <c r="E59" s="115" t="s">
        <v>24</v>
      </c>
      <c r="F59" s="115">
        <v>3</v>
      </c>
      <c r="G59" s="115">
        <v>0</v>
      </c>
      <c r="H59" s="115">
        <v>0</v>
      </c>
      <c r="I59" s="121">
        <v>3</v>
      </c>
      <c r="J59" s="121">
        <v>3</v>
      </c>
      <c r="K59" s="115">
        <v>4</v>
      </c>
    </row>
    <row r="60" spans="1:11" ht="28.2" customHeight="1" x14ac:dyDescent="0.3">
      <c r="A60" s="277"/>
      <c r="B60" s="279" t="s">
        <v>16</v>
      </c>
      <c r="C60" s="280"/>
      <c r="D60" s="280"/>
      <c r="E60" s="281"/>
      <c r="F60" s="176">
        <f>IF(SUM(F48:F54)&gt;0,SUM(F48:F54),"")</f>
        <v>19</v>
      </c>
      <c r="G60" s="176">
        <v>6</v>
      </c>
      <c r="H60" s="176">
        <v>0</v>
      </c>
      <c r="I60" s="176">
        <f>IF(SUM(I48:I54)&gt;0,SUM(I48:I54),"")</f>
        <v>25</v>
      </c>
      <c r="J60" s="176">
        <f>IF(SUM(J48:J54)&gt;0,SUM(J48:J54),"")</f>
        <v>22</v>
      </c>
      <c r="K60" s="176">
        <f>IF(SUM(K48:K54)&gt;0,SUM(K48:K54),"")</f>
        <v>30</v>
      </c>
    </row>
    <row r="61" spans="1:11" ht="28.2" customHeight="1" x14ac:dyDescent="0.3">
      <c r="A61" s="177" t="s">
        <v>6</v>
      </c>
      <c r="B61" s="178"/>
      <c r="C61" s="177"/>
      <c r="D61" s="179"/>
      <c r="E61" s="177"/>
      <c r="F61" s="177"/>
      <c r="G61" s="177"/>
      <c r="H61" s="177"/>
      <c r="I61" s="177"/>
      <c r="J61" s="177"/>
      <c r="K61" s="177"/>
    </row>
    <row r="62" spans="1:11" ht="28.2" customHeight="1" x14ac:dyDescent="0.3">
      <c r="A62" s="177"/>
      <c r="B62" s="178"/>
      <c r="C62" s="177"/>
      <c r="D62" s="179"/>
      <c r="E62" s="177"/>
      <c r="F62" s="177"/>
      <c r="G62" s="177"/>
      <c r="H62" s="177"/>
      <c r="I62" s="177"/>
      <c r="J62" s="177"/>
      <c r="K62" s="177"/>
    </row>
    <row r="63" spans="1:11" ht="28.2" customHeight="1" x14ac:dyDescent="0.3">
      <c r="A63" s="177"/>
      <c r="B63" s="178"/>
      <c r="C63" s="177"/>
      <c r="D63" s="179"/>
      <c r="E63" s="177"/>
      <c r="F63" s="177"/>
      <c r="G63" s="177"/>
      <c r="H63" s="177"/>
      <c r="I63" s="177"/>
      <c r="J63" s="177"/>
      <c r="K63" s="177"/>
    </row>
    <row r="64" spans="1:11" ht="28.2" customHeight="1" x14ac:dyDescent="0.3">
      <c r="A64" s="276" t="s">
        <v>107</v>
      </c>
      <c r="B64" s="276"/>
      <c r="C64" s="276"/>
      <c r="D64" s="180"/>
      <c r="E64" s="177"/>
      <c r="F64" s="177"/>
      <c r="G64" s="177"/>
      <c r="H64" s="177"/>
      <c r="I64" s="177"/>
      <c r="J64" s="177"/>
      <c r="K64" s="177"/>
    </row>
    <row r="65" spans="1:11" ht="28.2" customHeight="1" x14ac:dyDescent="0.3">
      <c r="A65" s="106" t="s">
        <v>8</v>
      </c>
      <c r="B65" s="106" t="s">
        <v>11</v>
      </c>
      <c r="C65" s="106" t="s">
        <v>12</v>
      </c>
      <c r="D65" s="181" t="s">
        <v>13</v>
      </c>
      <c r="E65" s="106" t="s">
        <v>0</v>
      </c>
      <c r="F65" s="106" t="s">
        <v>1</v>
      </c>
      <c r="G65" s="106" t="s">
        <v>2</v>
      </c>
      <c r="H65" s="106" t="s">
        <v>3</v>
      </c>
      <c r="I65" s="106" t="s">
        <v>14</v>
      </c>
      <c r="J65" s="106" t="s">
        <v>15</v>
      </c>
      <c r="K65" s="106" t="s">
        <v>4</v>
      </c>
    </row>
    <row r="66" spans="1:11" ht="28.2" customHeight="1" x14ac:dyDescent="0.3">
      <c r="A66" s="277">
        <v>5</v>
      </c>
      <c r="B66" s="172" t="s">
        <v>5</v>
      </c>
      <c r="C66" s="115" t="s">
        <v>940</v>
      </c>
      <c r="D66" s="120" t="s">
        <v>941</v>
      </c>
      <c r="E66" s="187" t="s">
        <v>26</v>
      </c>
      <c r="F66" s="187">
        <v>4</v>
      </c>
      <c r="G66" s="187">
        <v>0</v>
      </c>
      <c r="H66" s="187">
        <v>0</v>
      </c>
      <c r="I66" s="188">
        <v>4</v>
      </c>
      <c r="J66" s="188">
        <v>4</v>
      </c>
      <c r="K66" s="187">
        <v>5</v>
      </c>
    </row>
    <row r="67" spans="1:11" ht="28.2" customHeight="1" x14ac:dyDescent="0.3">
      <c r="A67" s="277"/>
      <c r="B67" s="172"/>
      <c r="C67" s="115" t="s">
        <v>942</v>
      </c>
      <c r="D67" s="120" t="s">
        <v>943</v>
      </c>
      <c r="E67" s="187" t="s">
        <v>26</v>
      </c>
      <c r="F67" s="187">
        <v>4</v>
      </c>
      <c r="G67" s="187">
        <v>0</v>
      </c>
      <c r="H67" s="187">
        <v>0</v>
      </c>
      <c r="I67" s="188">
        <v>4</v>
      </c>
      <c r="J67" s="188">
        <v>4</v>
      </c>
      <c r="K67" s="187">
        <v>5</v>
      </c>
    </row>
    <row r="68" spans="1:11" ht="28.2" customHeight="1" x14ac:dyDescent="0.3">
      <c r="A68" s="277"/>
      <c r="B68" s="172" t="s">
        <v>5</v>
      </c>
      <c r="C68" s="115" t="s">
        <v>944</v>
      </c>
      <c r="D68" s="120" t="s">
        <v>945</v>
      </c>
      <c r="E68" s="187" t="s">
        <v>26</v>
      </c>
      <c r="F68" s="184">
        <v>2</v>
      </c>
      <c r="G68" s="187">
        <v>2</v>
      </c>
      <c r="H68" s="187">
        <v>0</v>
      </c>
      <c r="I68" s="188">
        <v>4</v>
      </c>
      <c r="J68" s="188">
        <v>3</v>
      </c>
      <c r="K68" s="187">
        <v>5</v>
      </c>
    </row>
    <row r="69" spans="1:11" ht="28.2" customHeight="1" x14ac:dyDescent="0.3">
      <c r="A69" s="277"/>
      <c r="B69" s="172" t="s">
        <v>6</v>
      </c>
      <c r="C69" s="115" t="s">
        <v>946</v>
      </c>
      <c r="D69" s="120" t="s">
        <v>947</v>
      </c>
      <c r="E69" s="187" t="s">
        <v>26</v>
      </c>
      <c r="F69" s="187">
        <v>3</v>
      </c>
      <c r="G69" s="187">
        <v>0</v>
      </c>
      <c r="H69" s="187">
        <v>0</v>
      </c>
      <c r="I69" s="188">
        <v>3</v>
      </c>
      <c r="J69" s="188">
        <v>3</v>
      </c>
      <c r="K69" s="187">
        <v>4</v>
      </c>
    </row>
    <row r="70" spans="1:11" ht="28.2" customHeight="1" x14ac:dyDescent="0.3">
      <c r="A70" s="277"/>
      <c r="B70" s="172" t="s">
        <v>5</v>
      </c>
      <c r="C70" s="115"/>
      <c r="D70" s="120" t="s">
        <v>138</v>
      </c>
      <c r="E70" s="187" t="s">
        <v>24</v>
      </c>
      <c r="F70" s="184">
        <v>3</v>
      </c>
      <c r="G70" s="187">
        <v>0</v>
      </c>
      <c r="H70" s="187">
        <v>0</v>
      </c>
      <c r="I70" s="188">
        <v>3</v>
      </c>
      <c r="J70" s="188">
        <v>3</v>
      </c>
      <c r="K70" s="184">
        <v>4</v>
      </c>
    </row>
    <row r="71" spans="1:11" ht="28.2" customHeight="1" x14ac:dyDescent="0.3">
      <c r="A71" s="277"/>
      <c r="B71" s="172" t="s">
        <v>6</v>
      </c>
      <c r="C71" s="115"/>
      <c r="D71" s="120" t="s">
        <v>139</v>
      </c>
      <c r="E71" s="187" t="s">
        <v>24</v>
      </c>
      <c r="F71" s="187">
        <v>3</v>
      </c>
      <c r="G71" s="187">
        <v>0</v>
      </c>
      <c r="H71" s="187">
        <v>0</v>
      </c>
      <c r="I71" s="188">
        <v>3</v>
      </c>
      <c r="J71" s="188">
        <v>3</v>
      </c>
      <c r="K71" s="187">
        <v>4</v>
      </c>
    </row>
    <row r="72" spans="1:11" ht="28.2" customHeight="1" x14ac:dyDescent="0.3">
      <c r="A72" s="277"/>
      <c r="B72" s="172"/>
      <c r="C72" s="115"/>
      <c r="D72" s="181" t="s">
        <v>41</v>
      </c>
      <c r="E72" s="191" t="s">
        <v>24</v>
      </c>
      <c r="F72" s="191">
        <v>2</v>
      </c>
      <c r="G72" s="191">
        <v>0</v>
      </c>
      <c r="H72" s="191">
        <v>0</v>
      </c>
      <c r="I72" s="192">
        <v>2</v>
      </c>
      <c r="J72" s="192">
        <v>2</v>
      </c>
      <c r="K72" s="191">
        <v>3</v>
      </c>
    </row>
    <row r="73" spans="1:11" ht="28.2" customHeight="1" x14ac:dyDescent="0.3">
      <c r="A73" s="277"/>
      <c r="B73" s="278" t="s">
        <v>38</v>
      </c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 ht="28.2" customHeight="1" x14ac:dyDescent="0.3">
      <c r="A74" s="277"/>
      <c r="B74" s="106"/>
      <c r="C74" s="115" t="s">
        <v>948</v>
      </c>
      <c r="D74" s="120" t="s">
        <v>949</v>
      </c>
      <c r="E74" s="115" t="s">
        <v>24</v>
      </c>
      <c r="F74" s="115">
        <v>3</v>
      </c>
      <c r="G74" s="115">
        <v>0</v>
      </c>
      <c r="H74" s="115">
        <v>0</v>
      </c>
      <c r="I74" s="173">
        <v>3</v>
      </c>
      <c r="J74" s="173">
        <v>3</v>
      </c>
      <c r="K74" s="115">
        <v>4</v>
      </c>
    </row>
    <row r="75" spans="1:11" ht="28.2" customHeight="1" x14ac:dyDescent="0.3">
      <c r="A75" s="277"/>
      <c r="B75" s="106"/>
      <c r="C75" s="115" t="s">
        <v>950</v>
      </c>
      <c r="D75" s="120" t="s">
        <v>951</v>
      </c>
      <c r="E75" s="115" t="s">
        <v>24</v>
      </c>
      <c r="F75" s="115">
        <v>3</v>
      </c>
      <c r="G75" s="115">
        <v>0</v>
      </c>
      <c r="H75" s="115">
        <v>0</v>
      </c>
      <c r="I75" s="173">
        <v>3</v>
      </c>
      <c r="J75" s="173">
        <v>3</v>
      </c>
      <c r="K75" s="115">
        <v>4</v>
      </c>
    </row>
    <row r="76" spans="1:11" ht="28.2" customHeight="1" x14ac:dyDescent="0.3">
      <c r="A76" s="277"/>
      <c r="B76" s="172" t="s">
        <v>6</v>
      </c>
      <c r="C76" s="115" t="s">
        <v>952</v>
      </c>
      <c r="D76" s="120" t="s">
        <v>953</v>
      </c>
      <c r="E76" s="115" t="s">
        <v>24</v>
      </c>
      <c r="F76" s="115">
        <v>3</v>
      </c>
      <c r="G76" s="115">
        <v>0</v>
      </c>
      <c r="H76" s="115">
        <v>0</v>
      </c>
      <c r="I76" s="173">
        <v>3</v>
      </c>
      <c r="J76" s="173">
        <v>3</v>
      </c>
      <c r="K76" s="115">
        <v>4</v>
      </c>
    </row>
    <row r="77" spans="1:11" ht="28.2" customHeight="1" x14ac:dyDescent="0.3">
      <c r="A77" s="277"/>
      <c r="B77" s="106"/>
      <c r="C77" s="115" t="s">
        <v>954</v>
      </c>
      <c r="D77" s="120" t="s">
        <v>955</v>
      </c>
      <c r="E77" s="115" t="s">
        <v>24</v>
      </c>
      <c r="F77" s="115">
        <v>3</v>
      </c>
      <c r="G77" s="115">
        <v>0</v>
      </c>
      <c r="H77" s="115">
        <v>0</v>
      </c>
      <c r="I77" s="173">
        <v>3</v>
      </c>
      <c r="J77" s="173">
        <v>3</v>
      </c>
      <c r="K77" s="115">
        <v>4</v>
      </c>
    </row>
    <row r="78" spans="1:11" ht="28.2" customHeight="1" x14ac:dyDescent="0.3">
      <c r="A78" s="277"/>
      <c r="B78" s="106"/>
      <c r="C78" s="115" t="s">
        <v>956</v>
      </c>
      <c r="D78" s="120" t="s">
        <v>957</v>
      </c>
      <c r="E78" s="115" t="s">
        <v>24</v>
      </c>
      <c r="F78" s="115">
        <v>3</v>
      </c>
      <c r="G78" s="115">
        <v>0</v>
      </c>
      <c r="H78" s="115">
        <v>0</v>
      </c>
      <c r="I78" s="173">
        <v>3</v>
      </c>
      <c r="J78" s="173">
        <v>3</v>
      </c>
      <c r="K78" s="115">
        <v>4</v>
      </c>
    </row>
    <row r="79" spans="1:11" ht="28.2" customHeight="1" x14ac:dyDescent="0.3">
      <c r="A79" s="277"/>
      <c r="B79" s="172" t="s">
        <v>6</v>
      </c>
      <c r="C79" s="115" t="s">
        <v>958</v>
      </c>
      <c r="D79" s="120" t="s">
        <v>959</v>
      </c>
      <c r="E79" s="115" t="s">
        <v>24</v>
      </c>
      <c r="F79" s="115">
        <v>3</v>
      </c>
      <c r="G79" s="115">
        <v>0</v>
      </c>
      <c r="H79" s="115">
        <v>0</v>
      </c>
      <c r="I79" s="173">
        <v>3</v>
      </c>
      <c r="J79" s="173">
        <v>3</v>
      </c>
      <c r="K79" s="115">
        <v>4</v>
      </c>
    </row>
    <row r="80" spans="1:11" ht="28.2" customHeight="1" x14ac:dyDescent="0.3">
      <c r="A80" s="277"/>
      <c r="B80" s="172"/>
      <c r="C80" s="115" t="s">
        <v>960</v>
      </c>
      <c r="D80" s="120" t="s">
        <v>961</v>
      </c>
      <c r="E80" s="115" t="s">
        <v>24</v>
      </c>
      <c r="F80" s="115">
        <v>3</v>
      </c>
      <c r="G80" s="115">
        <v>0</v>
      </c>
      <c r="H80" s="115">
        <v>0</v>
      </c>
      <c r="I80" s="173">
        <v>3</v>
      </c>
      <c r="J80" s="173">
        <v>3</v>
      </c>
      <c r="K80" s="115">
        <v>4</v>
      </c>
    </row>
    <row r="81" spans="1:11" ht="28.2" customHeight="1" x14ac:dyDescent="0.3">
      <c r="A81" s="277"/>
      <c r="B81" s="279" t="s">
        <v>7</v>
      </c>
      <c r="C81" s="280"/>
      <c r="D81" s="280"/>
      <c r="E81" s="281"/>
      <c r="F81" s="176">
        <v>21</v>
      </c>
      <c r="G81" s="176">
        <v>2</v>
      </c>
      <c r="H81" s="176">
        <v>0</v>
      </c>
      <c r="I81" s="176">
        <v>23</v>
      </c>
      <c r="J81" s="176">
        <v>22</v>
      </c>
      <c r="K81" s="176">
        <v>30</v>
      </c>
    </row>
    <row r="82" spans="1:11" ht="28.2" customHeight="1" x14ac:dyDescent="0.3">
      <c r="A82" s="177"/>
      <c r="B82" s="178"/>
      <c r="C82" s="177"/>
      <c r="D82" s="179"/>
      <c r="E82" s="177"/>
      <c r="F82" s="177"/>
      <c r="G82" s="177"/>
      <c r="H82" s="177"/>
      <c r="I82" s="177"/>
      <c r="J82" s="177"/>
      <c r="K82" s="177"/>
    </row>
    <row r="83" spans="1:11" ht="28.2" customHeight="1" x14ac:dyDescent="0.3">
      <c r="A83" s="276" t="s">
        <v>129</v>
      </c>
      <c r="B83" s="276"/>
      <c r="C83" s="276"/>
      <c r="D83" s="180"/>
      <c r="E83" s="177"/>
      <c r="F83" s="177"/>
      <c r="G83" s="177"/>
      <c r="H83" s="177"/>
      <c r="I83" s="177"/>
      <c r="J83" s="177"/>
      <c r="K83" s="177"/>
    </row>
    <row r="84" spans="1:11" ht="28.2" customHeight="1" x14ac:dyDescent="0.3">
      <c r="A84" s="106" t="s">
        <v>8</v>
      </c>
      <c r="B84" s="106" t="s">
        <v>11</v>
      </c>
      <c r="C84" s="106" t="s">
        <v>12</v>
      </c>
      <c r="D84" s="181" t="s">
        <v>13</v>
      </c>
      <c r="E84" s="106" t="s">
        <v>0</v>
      </c>
      <c r="F84" s="106" t="s">
        <v>1</v>
      </c>
      <c r="G84" s="106" t="s">
        <v>2</v>
      </c>
      <c r="H84" s="106" t="s">
        <v>3</v>
      </c>
      <c r="I84" s="106" t="s">
        <v>14</v>
      </c>
      <c r="J84" s="106" t="s">
        <v>15</v>
      </c>
      <c r="K84" s="106" t="s">
        <v>4</v>
      </c>
    </row>
    <row r="85" spans="1:11" ht="28.2" customHeight="1" x14ac:dyDescent="0.3">
      <c r="A85" s="277">
        <v>6</v>
      </c>
      <c r="B85" s="172" t="s">
        <v>5</v>
      </c>
      <c r="C85" s="115" t="s">
        <v>962</v>
      </c>
      <c r="D85" s="120" t="s">
        <v>963</v>
      </c>
      <c r="E85" s="115" t="s">
        <v>26</v>
      </c>
      <c r="F85" s="115">
        <v>4</v>
      </c>
      <c r="G85" s="115">
        <v>0</v>
      </c>
      <c r="H85" s="115">
        <v>0</v>
      </c>
      <c r="I85" s="173">
        <v>4</v>
      </c>
      <c r="J85" s="173">
        <v>4</v>
      </c>
      <c r="K85" s="184">
        <v>5</v>
      </c>
    </row>
    <row r="86" spans="1:11" ht="28.2" customHeight="1" x14ac:dyDescent="0.3">
      <c r="A86" s="277"/>
      <c r="B86" s="172" t="s">
        <v>5</v>
      </c>
      <c r="C86" s="115" t="s">
        <v>964</v>
      </c>
      <c r="D86" s="120" t="s">
        <v>965</v>
      </c>
      <c r="E86" s="115" t="s">
        <v>26</v>
      </c>
      <c r="F86" s="115">
        <v>4</v>
      </c>
      <c r="G86" s="115">
        <v>0</v>
      </c>
      <c r="H86" s="115">
        <v>0</v>
      </c>
      <c r="I86" s="173">
        <v>4</v>
      </c>
      <c r="J86" s="173">
        <v>4</v>
      </c>
      <c r="K86" s="115">
        <v>5</v>
      </c>
    </row>
    <row r="87" spans="1:11" ht="28.2" customHeight="1" x14ac:dyDescent="0.3">
      <c r="A87" s="277"/>
      <c r="B87" s="172" t="s">
        <v>5</v>
      </c>
      <c r="C87" s="115" t="s">
        <v>966</v>
      </c>
      <c r="D87" s="120" t="s">
        <v>967</v>
      </c>
      <c r="E87" s="115" t="s">
        <v>26</v>
      </c>
      <c r="F87" s="115">
        <v>2</v>
      </c>
      <c r="G87" s="115">
        <v>2</v>
      </c>
      <c r="H87" s="115">
        <v>0</v>
      </c>
      <c r="I87" s="173">
        <v>4</v>
      </c>
      <c r="J87" s="173">
        <v>3</v>
      </c>
      <c r="K87" s="115">
        <v>5</v>
      </c>
    </row>
    <row r="88" spans="1:11" ht="28.2" customHeight="1" x14ac:dyDescent="0.3">
      <c r="A88" s="277"/>
      <c r="B88" s="172" t="s">
        <v>5</v>
      </c>
      <c r="C88" s="115" t="s">
        <v>968</v>
      </c>
      <c r="D88" s="120" t="s">
        <v>969</v>
      </c>
      <c r="E88" s="115" t="s">
        <v>26</v>
      </c>
      <c r="F88" s="115">
        <v>3</v>
      </c>
      <c r="G88" s="115">
        <v>0</v>
      </c>
      <c r="H88" s="115">
        <v>0</v>
      </c>
      <c r="I88" s="173">
        <v>3</v>
      </c>
      <c r="J88" s="173">
        <v>3</v>
      </c>
      <c r="K88" s="115">
        <v>4</v>
      </c>
    </row>
    <row r="89" spans="1:11" ht="28.2" customHeight="1" x14ac:dyDescent="0.3">
      <c r="A89" s="277"/>
      <c r="B89" s="172"/>
      <c r="C89" s="115"/>
      <c r="D89" s="120" t="s">
        <v>157</v>
      </c>
      <c r="E89" s="115" t="s">
        <v>24</v>
      </c>
      <c r="F89" s="115">
        <v>3</v>
      </c>
      <c r="G89" s="115">
        <v>0</v>
      </c>
      <c r="H89" s="115">
        <v>0</v>
      </c>
      <c r="I89" s="173">
        <v>3</v>
      </c>
      <c r="J89" s="173">
        <v>3</v>
      </c>
      <c r="K89" s="115">
        <v>4</v>
      </c>
    </row>
    <row r="90" spans="1:11" ht="28.2" customHeight="1" x14ac:dyDescent="0.3">
      <c r="A90" s="277"/>
      <c r="B90" s="172"/>
      <c r="C90" s="115"/>
      <c r="D90" s="120" t="s">
        <v>158</v>
      </c>
      <c r="E90" s="115" t="s">
        <v>24</v>
      </c>
      <c r="F90" s="115">
        <v>3</v>
      </c>
      <c r="G90" s="115">
        <v>0</v>
      </c>
      <c r="H90" s="115">
        <v>0</v>
      </c>
      <c r="I90" s="173">
        <v>3</v>
      </c>
      <c r="J90" s="173">
        <v>3</v>
      </c>
      <c r="K90" s="115">
        <v>4</v>
      </c>
    </row>
    <row r="91" spans="1:11" ht="28.2" customHeight="1" x14ac:dyDescent="0.3">
      <c r="A91" s="277"/>
      <c r="B91" s="172"/>
      <c r="C91" s="115"/>
      <c r="D91" s="181" t="s">
        <v>42</v>
      </c>
      <c r="E91" s="193" t="s">
        <v>24</v>
      </c>
      <c r="F91" s="191">
        <v>2</v>
      </c>
      <c r="G91" s="191">
        <v>0</v>
      </c>
      <c r="H91" s="191">
        <v>0</v>
      </c>
      <c r="I91" s="192">
        <v>2</v>
      </c>
      <c r="J91" s="192">
        <v>2</v>
      </c>
      <c r="K91" s="191">
        <v>3</v>
      </c>
    </row>
    <row r="92" spans="1:11" ht="28.2" customHeight="1" x14ac:dyDescent="0.3">
      <c r="A92" s="277"/>
      <c r="B92" s="278" t="s">
        <v>83</v>
      </c>
      <c r="C92" s="278"/>
      <c r="D92" s="278"/>
      <c r="E92" s="278"/>
      <c r="F92" s="278"/>
      <c r="G92" s="278"/>
      <c r="H92" s="278"/>
      <c r="I92" s="278"/>
      <c r="J92" s="278"/>
      <c r="K92" s="278"/>
    </row>
    <row r="93" spans="1:11" ht="28.2" customHeight="1" x14ac:dyDescent="0.3">
      <c r="A93" s="277"/>
      <c r="B93" s="106"/>
      <c r="C93" s="115" t="s">
        <v>970</v>
      </c>
      <c r="D93" s="120" t="s">
        <v>971</v>
      </c>
      <c r="E93" s="115" t="s">
        <v>24</v>
      </c>
      <c r="F93" s="115">
        <v>3</v>
      </c>
      <c r="G93" s="115">
        <v>0</v>
      </c>
      <c r="H93" s="115">
        <v>0</v>
      </c>
      <c r="I93" s="115">
        <v>3</v>
      </c>
      <c r="J93" s="115">
        <v>3</v>
      </c>
      <c r="K93" s="115">
        <v>4</v>
      </c>
    </row>
    <row r="94" spans="1:11" ht="28.2" customHeight="1" x14ac:dyDescent="0.3">
      <c r="A94" s="277"/>
      <c r="B94" s="106"/>
      <c r="C94" s="115" t="s">
        <v>972</v>
      </c>
      <c r="D94" s="120" t="s">
        <v>973</v>
      </c>
      <c r="E94" s="115" t="s">
        <v>24</v>
      </c>
      <c r="F94" s="115">
        <v>3</v>
      </c>
      <c r="G94" s="115">
        <v>0</v>
      </c>
      <c r="H94" s="115">
        <v>0</v>
      </c>
      <c r="I94" s="115">
        <v>3</v>
      </c>
      <c r="J94" s="115">
        <v>3</v>
      </c>
      <c r="K94" s="115">
        <v>4</v>
      </c>
    </row>
    <row r="95" spans="1:11" ht="28.2" customHeight="1" x14ac:dyDescent="0.3">
      <c r="A95" s="277"/>
      <c r="B95" s="106"/>
      <c r="C95" s="115" t="s">
        <v>974</v>
      </c>
      <c r="D95" s="120" t="s">
        <v>975</v>
      </c>
      <c r="E95" s="115" t="s">
        <v>24</v>
      </c>
      <c r="F95" s="115">
        <v>3</v>
      </c>
      <c r="G95" s="115">
        <v>0</v>
      </c>
      <c r="H95" s="115">
        <v>0</v>
      </c>
      <c r="I95" s="115">
        <v>3</v>
      </c>
      <c r="J95" s="115">
        <v>3</v>
      </c>
      <c r="K95" s="115">
        <v>4</v>
      </c>
    </row>
    <row r="96" spans="1:11" ht="28.2" customHeight="1" x14ac:dyDescent="0.3">
      <c r="A96" s="277"/>
      <c r="B96" s="106"/>
      <c r="C96" s="115" t="s">
        <v>976</v>
      </c>
      <c r="D96" s="120" t="s">
        <v>977</v>
      </c>
      <c r="E96" s="115" t="s">
        <v>24</v>
      </c>
      <c r="F96" s="115">
        <v>3</v>
      </c>
      <c r="G96" s="115">
        <v>0</v>
      </c>
      <c r="H96" s="115">
        <v>0</v>
      </c>
      <c r="I96" s="115">
        <v>3</v>
      </c>
      <c r="J96" s="115">
        <v>3</v>
      </c>
      <c r="K96" s="115">
        <v>4</v>
      </c>
    </row>
    <row r="97" spans="1:11" ht="28.2" customHeight="1" x14ac:dyDescent="0.3">
      <c r="A97" s="277"/>
      <c r="B97" s="106"/>
      <c r="C97" s="115" t="s">
        <v>978</v>
      </c>
      <c r="D97" s="120" t="s">
        <v>979</v>
      </c>
      <c r="E97" s="115" t="s">
        <v>24</v>
      </c>
      <c r="F97" s="115">
        <v>3</v>
      </c>
      <c r="G97" s="115">
        <v>0</v>
      </c>
      <c r="H97" s="115">
        <v>0</v>
      </c>
      <c r="I97" s="115">
        <v>3</v>
      </c>
      <c r="J97" s="115">
        <v>3</v>
      </c>
      <c r="K97" s="115">
        <v>4</v>
      </c>
    </row>
    <row r="98" spans="1:11" ht="28.2" customHeight="1" x14ac:dyDescent="0.3">
      <c r="A98" s="277"/>
      <c r="B98" s="106"/>
      <c r="C98" s="115" t="s">
        <v>980</v>
      </c>
      <c r="D98" s="120" t="s">
        <v>981</v>
      </c>
      <c r="E98" s="115" t="s">
        <v>24</v>
      </c>
      <c r="F98" s="115">
        <v>3</v>
      </c>
      <c r="G98" s="115">
        <v>0</v>
      </c>
      <c r="H98" s="115">
        <v>0</v>
      </c>
      <c r="I98" s="115">
        <v>3</v>
      </c>
      <c r="J98" s="115">
        <v>3</v>
      </c>
      <c r="K98" s="115">
        <v>4</v>
      </c>
    </row>
    <row r="99" spans="1:11" ht="28.2" customHeight="1" x14ac:dyDescent="0.3">
      <c r="A99" s="277"/>
      <c r="B99" s="106"/>
      <c r="C99" s="115" t="s">
        <v>982</v>
      </c>
      <c r="D99" s="194" t="s">
        <v>983</v>
      </c>
      <c r="E99" s="115" t="s">
        <v>24</v>
      </c>
      <c r="F99" s="115">
        <v>3</v>
      </c>
      <c r="G99" s="115">
        <v>0</v>
      </c>
      <c r="H99" s="115">
        <v>0</v>
      </c>
      <c r="I99" s="173">
        <v>3</v>
      </c>
      <c r="J99" s="173">
        <v>3</v>
      </c>
      <c r="K99" s="115">
        <v>4</v>
      </c>
    </row>
    <row r="100" spans="1:11" ht="28.2" customHeight="1" x14ac:dyDescent="0.3">
      <c r="A100" s="277"/>
      <c r="B100" s="106"/>
      <c r="C100" s="115" t="s">
        <v>984</v>
      </c>
      <c r="D100" s="194" t="s">
        <v>985</v>
      </c>
      <c r="E100" s="115" t="s">
        <v>24</v>
      </c>
      <c r="F100" s="115">
        <v>3</v>
      </c>
      <c r="G100" s="115">
        <v>0</v>
      </c>
      <c r="H100" s="115">
        <v>0</v>
      </c>
      <c r="I100" s="173">
        <v>3</v>
      </c>
      <c r="J100" s="173">
        <v>3</v>
      </c>
      <c r="K100" s="115">
        <v>4</v>
      </c>
    </row>
    <row r="101" spans="1:11" ht="28.2" customHeight="1" x14ac:dyDescent="0.3">
      <c r="A101" s="277"/>
      <c r="B101" s="279" t="s">
        <v>18</v>
      </c>
      <c r="C101" s="280"/>
      <c r="D101" s="280"/>
      <c r="E101" s="281"/>
      <c r="F101" s="176">
        <v>21</v>
      </c>
      <c r="G101" s="176">
        <v>2</v>
      </c>
      <c r="H101" s="176">
        <v>0</v>
      </c>
      <c r="I101" s="176">
        <v>23</v>
      </c>
      <c r="J101" s="176">
        <v>22</v>
      </c>
      <c r="K101" s="176">
        <v>30</v>
      </c>
    </row>
    <row r="102" spans="1:11" ht="28.2" customHeight="1" x14ac:dyDescent="0.3">
      <c r="A102" s="182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</row>
    <row r="103" spans="1:11" ht="28.2" customHeight="1" x14ac:dyDescent="0.3">
      <c r="A103" s="182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</row>
    <row r="104" spans="1:11" ht="28.2" customHeight="1" x14ac:dyDescent="0.3">
      <c r="A104" s="182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</row>
    <row r="105" spans="1:11" ht="28.2" customHeight="1" x14ac:dyDescent="0.3">
      <c r="A105" s="276" t="s">
        <v>150</v>
      </c>
      <c r="B105" s="276"/>
      <c r="C105" s="276"/>
      <c r="D105" s="180"/>
      <c r="E105" s="180"/>
      <c r="F105" s="180"/>
      <c r="G105" s="180"/>
      <c r="H105" s="180"/>
      <c r="I105" s="180"/>
      <c r="J105" s="180"/>
      <c r="K105" s="180"/>
    </row>
    <row r="106" spans="1:11" ht="28.2" customHeight="1" x14ac:dyDescent="0.3">
      <c r="A106" s="106" t="s">
        <v>8</v>
      </c>
      <c r="B106" s="106" t="s">
        <v>11</v>
      </c>
      <c r="C106" s="106" t="s">
        <v>12</v>
      </c>
      <c r="D106" s="181" t="s">
        <v>13</v>
      </c>
      <c r="E106" s="106" t="s">
        <v>0</v>
      </c>
      <c r="F106" s="106" t="s">
        <v>1</v>
      </c>
      <c r="G106" s="106" t="s">
        <v>2</v>
      </c>
      <c r="H106" s="106" t="s">
        <v>3</v>
      </c>
      <c r="I106" s="106" t="s">
        <v>14</v>
      </c>
      <c r="J106" s="106" t="s">
        <v>15</v>
      </c>
      <c r="K106" s="106" t="s">
        <v>4</v>
      </c>
    </row>
    <row r="107" spans="1:11" ht="28.2" customHeight="1" x14ac:dyDescent="0.3">
      <c r="A107" s="277">
        <v>7</v>
      </c>
      <c r="B107" s="172" t="s">
        <v>5</v>
      </c>
      <c r="C107" s="115"/>
      <c r="D107" s="120" t="s">
        <v>159</v>
      </c>
      <c r="E107" s="115" t="s">
        <v>24</v>
      </c>
      <c r="F107" s="115">
        <v>4</v>
      </c>
      <c r="G107" s="115">
        <v>0</v>
      </c>
      <c r="H107" s="115">
        <v>0</v>
      </c>
      <c r="I107" s="173">
        <v>4</v>
      </c>
      <c r="J107" s="173">
        <v>4</v>
      </c>
      <c r="K107" s="184">
        <v>6</v>
      </c>
    </row>
    <row r="108" spans="1:11" ht="28.2" customHeight="1" x14ac:dyDescent="0.3">
      <c r="A108" s="277"/>
      <c r="B108" s="172" t="s">
        <v>5</v>
      </c>
      <c r="C108" s="115"/>
      <c r="D108" s="120" t="s">
        <v>160</v>
      </c>
      <c r="E108" s="115" t="s">
        <v>24</v>
      </c>
      <c r="F108" s="115">
        <v>4</v>
      </c>
      <c r="G108" s="115">
        <v>0</v>
      </c>
      <c r="H108" s="115">
        <v>0</v>
      </c>
      <c r="I108" s="173">
        <v>4</v>
      </c>
      <c r="J108" s="173">
        <v>4</v>
      </c>
      <c r="K108" s="184">
        <v>6</v>
      </c>
    </row>
    <row r="109" spans="1:11" ht="28.2" customHeight="1" x14ac:dyDescent="0.3">
      <c r="A109" s="277"/>
      <c r="B109" s="172" t="s">
        <v>5</v>
      </c>
      <c r="C109" s="115"/>
      <c r="D109" s="120" t="s">
        <v>180</v>
      </c>
      <c r="E109" s="115" t="s">
        <v>24</v>
      </c>
      <c r="F109" s="115">
        <v>4</v>
      </c>
      <c r="G109" s="115">
        <v>0</v>
      </c>
      <c r="H109" s="115">
        <v>0</v>
      </c>
      <c r="I109" s="173">
        <v>4</v>
      </c>
      <c r="J109" s="173">
        <v>4</v>
      </c>
      <c r="K109" s="184">
        <v>6</v>
      </c>
    </row>
    <row r="110" spans="1:11" ht="28.2" customHeight="1" x14ac:dyDescent="0.3">
      <c r="A110" s="277"/>
      <c r="B110" s="172" t="s">
        <v>6</v>
      </c>
      <c r="C110" s="115"/>
      <c r="D110" s="120" t="s">
        <v>869</v>
      </c>
      <c r="E110" s="115" t="s">
        <v>24</v>
      </c>
      <c r="F110" s="115">
        <v>4</v>
      </c>
      <c r="G110" s="115">
        <v>0</v>
      </c>
      <c r="H110" s="115">
        <v>0</v>
      </c>
      <c r="I110" s="173">
        <v>4</v>
      </c>
      <c r="J110" s="173">
        <v>4</v>
      </c>
      <c r="K110" s="195">
        <v>6</v>
      </c>
    </row>
    <row r="111" spans="1:11" ht="28.2" customHeight="1" x14ac:dyDescent="0.3">
      <c r="A111" s="277"/>
      <c r="B111" s="172" t="s">
        <v>6</v>
      </c>
      <c r="C111" s="115"/>
      <c r="D111" s="120" t="s">
        <v>182</v>
      </c>
      <c r="E111" s="115" t="s">
        <v>24</v>
      </c>
      <c r="F111" s="115">
        <v>4</v>
      </c>
      <c r="G111" s="115">
        <v>0</v>
      </c>
      <c r="H111" s="115">
        <v>0</v>
      </c>
      <c r="I111" s="173">
        <v>4</v>
      </c>
      <c r="J111" s="173">
        <v>4</v>
      </c>
      <c r="K111" s="115">
        <v>6</v>
      </c>
    </row>
    <row r="112" spans="1:11" ht="28.2" customHeight="1" x14ac:dyDescent="0.3">
      <c r="A112" s="277"/>
      <c r="B112" s="278" t="s">
        <v>986</v>
      </c>
      <c r="C112" s="278"/>
      <c r="D112" s="278"/>
      <c r="E112" s="278"/>
      <c r="F112" s="278"/>
      <c r="G112" s="278"/>
      <c r="H112" s="278"/>
      <c r="I112" s="278"/>
      <c r="J112" s="278"/>
      <c r="K112" s="278"/>
    </row>
    <row r="113" spans="1:11" ht="28.2" customHeight="1" x14ac:dyDescent="0.3">
      <c r="A113" s="277"/>
      <c r="B113" s="106"/>
      <c r="C113" s="115" t="s">
        <v>987</v>
      </c>
      <c r="D113" s="120" t="s">
        <v>988</v>
      </c>
      <c r="E113" s="115" t="s">
        <v>24</v>
      </c>
      <c r="F113" s="115">
        <v>4</v>
      </c>
      <c r="G113" s="115">
        <v>0</v>
      </c>
      <c r="H113" s="115">
        <v>0</v>
      </c>
      <c r="I113" s="115">
        <v>4</v>
      </c>
      <c r="J113" s="115">
        <v>4</v>
      </c>
      <c r="K113" s="115">
        <v>6</v>
      </c>
    </row>
    <row r="114" spans="1:11" ht="28.2" customHeight="1" x14ac:dyDescent="0.3">
      <c r="A114" s="277"/>
      <c r="B114" s="106"/>
      <c r="C114" s="115" t="s">
        <v>989</v>
      </c>
      <c r="D114" s="120" t="s">
        <v>990</v>
      </c>
      <c r="E114" s="115" t="s">
        <v>24</v>
      </c>
      <c r="F114" s="115">
        <v>4</v>
      </c>
      <c r="G114" s="115">
        <v>0</v>
      </c>
      <c r="H114" s="115">
        <v>0</v>
      </c>
      <c r="I114" s="115">
        <v>4</v>
      </c>
      <c r="J114" s="115">
        <v>4</v>
      </c>
      <c r="K114" s="115">
        <v>6</v>
      </c>
    </row>
    <row r="115" spans="1:11" ht="28.2" customHeight="1" x14ac:dyDescent="0.3">
      <c r="A115" s="277"/>
      <c r="B115" s="106"/>
      <c r="C115" s="115" t="s">
        <v>991</v>
      </c>
      <c r="D115" s="120" t="s">
        <v>992</v>
      </c>
      <c r="E115" s="115" t="s">
        <v>24</v>
      </c>
      <c r="F115" s="115">
        <v>4</v>
      </c>
      <c r="G115" s="115">
        <v>0</v>
      </c>
      <c r="H115" s="115">
        <v>0</v>
      </c>
      <c r="I115" s="115">
        <v>4</v>
      </c>
      <c r="J115" s="115">
        <v>4</v>
      </c>
      <c r="K115" s="115">
        <v>6</v>
      </c>
    </row>
    <row r="116" spans="1:11" ht="28.2" customHeight="1" x14ac:dyDescent="0.3">
      <c r="A116" s="277"/>
      <c r="B116" s="106"/>
      <c r="C116" s="115" t="s">
        <v>993</v>
      </c>
      <c r="D116" s="120" t="s">
        <v>994</v>
      </c>
      <c r="E116" s="115" t="s">
        <v>24</v>
      </c>
      <c r="F116" s="115">
        <v>4</v>
      </c>
      <c r="G116" s="115">
        <v>0</v>
      </c>
      <c r="H116" s="115">
        <v>0</v>
      </c>
      <c r="I116" s="115">
        <v>4</v>
      </c>
      <c r="J116" s="115">
        <v>4</v>
      </c>
      <c r="K116" s="115">
        <v>6</v>
      </c>
    </row>
    <row r="117" spans="1:11" ht="28.2" customHeight="1" x14ac:dyDescent="0.3">
      <c r="A117" s="277"/>
      <c r="B117" s="106"/>
      <c r="C117" s="115" t="s">
        <v>995</v>
      </c>
      <c r="D117" s="120" t="s">
        <v>996</v>
      </c>
      <c r="E117" s="115" t="s">
        <v>24</v>
      </c>
      <c r="F117" s="115">
        <v>4</v>
      </c>
      <c r="G117" s="115">
        <v>0</v>
      </c>
      <c r="H117" s="115">
        <v>0</v>
      </c>
      <c r="I117" s="115">
        <v>4</v>
      </c>
      <c r="J117" s="115">
        <v>4</v>
      </c>
      <c r="K117" s="115">
        <v>6</v>
      </c>
    </row>
    <row r="118" spans="1:11" ht="28.2" customHeight="1" x14ac:dyDescent="0.3">
      <c r="A118" s="277"/>
      <c r="B118" s="106"/>
      <c r="C118" s="115" t="s">
        <v>997</v>
      </c>
      <c r="D118" s="120" t="s">
        <v>998</v>
      </c>
      <c r="E118" s="115" t="s">
        <v>24</v>
      </c>
      <c r="F118" s="115">
        <v>4</v>
      </c>
      <c r="G118" s="115">
        <v>0</v>
      </c>
      <c r="H118" s="115">
        <v>0</v>
      </c>
      <c r="I118" s="115">
        <v>4</v>
      </c>
      <c r="J118" s="115">
        <v>4</v>
      </c>
      <c r="K118" s="115">
        <v>6</v>
      </c>
    </row>
    <row r="119" spans="1:11" ht="28.2" customHeight="1" x14ac:dyDescent="0.3">
      <c r="A119" s="277"/>
      <c r="B119" s="106"/>
      <c r="C119" s="115" t="s">
        <v>999</v>
      </c>
      <c r="D119" s="120" t="s">
        <v>1000</v>
      </c>
      <c r="E119" s="115" t="s">
        <v>24</v>
      </c>
      <c r="F119" s="115">
        <v>4</v>
      </c>
      <c r="G119" s="115">
        <v>0</v>
      </c>
      <c r="H119" s="115">
        <v>0</v>
      </c>
      <c r="I119" s="115">
        <v>4</v>
      </c>
      <c r="J119" s="115">
        <v>4</v>
      </c>
      <c r="K119" s="115">
        <v>6</v>
      </c>
    </row>
    <row r="120" spans="1:11" ht="28.2" customHeight="1" x14ac:dyDescent="0.3">
      <c r="A120" s="277"/>
      <c r="B120" s="106"/>
      <c r="C120" s="115" t="s">
        <v>1001</v>
      </c>
      <c r="D120" s="120" t="s">
        <v>1002</v>
      </c>
      <c r="E120" s="115" t="s">
        <v>24</v>
      </c>
      <c r="F120" s="115">
        <v>4</v>
      </c>
      <c r="G120" s="115">
        <v>0</v>
      </c>
      <c r="H120" s="115">
        <v>0</v>
      </c>
      <c r="I120" s="115">
        <v>4</v>
      </c>
      <c r="J120" s="115">
        <v>4</v>
      </c>
      <c r="K120" s="115">
        <v>6</v>
      </c>
    </row>
    <row r="121" spans="1:11" ht="28.2" customHeight="1" x14ac:dyDescent="0.3">
      <c r="A121" s="277"/>
      <c r="B121" s="106"/>
      <c r="C121" s="115" t="s">
        <v>1003</v>
      </c>
      <c r="D121" s="120" t="s">
        <v>1004</v>
      </c>
      <c r="E121" s="115" t="s">
        <v>24</v>
      </c>
      <c r="F121" s="115">
        <v>4</v>
      </c>
      <c r="G121" s="115">
        <v>0</v>
      </c>
      <c r="H121" s="115">
        <v>0</v>
      </c>
      <c r="I121" s="115">
        <v>4</v>
      </c>
      <c r="J121" s="115">
        <v>4</v>
      </c>
      <c r="K121" s="115">
        <v>6</v>
      </c>
    </row>
    <row r="122" spans="1:11" ht="28.2" customHeight="1" x14ac:dyDescent="0.3">
      <c r="A122" s="277"/>
      <c r="B122" s="106"/>
      <c r="C122" s="115" t="s">
        <v>1005</v>
      </c>
      <c r="D122" s="120" t="s">
        <v>1006</v>
      </c>
      <c r="E122" s="115" t="s">
        <v>24</v>
      </c>
      <c r="F122" s="115">
        <v>4</v>
      </c>
      <c r="G122" s="115">
        <v>0</v>
      </c>
      <c r="H122" s="115">
        <v>0</v>
      </c>
      <c r="I122" s="115">
        <v>4</v>
      </c>
      <c r="J122" s="115">
        <v>4</v>
      </c>
      <c r="K122" s="115">
        <v>6</v>
      </c>
    </row>
    <row r="123" spans="1:11" ht="28.2" customHeight="1" x14ac:dyDescent="0.3">
      <c r="A123" s="277"/>
      <c r="B123" s="106"/>
      <c r="C123" s="115" t="s">
        <v>1007</v>
      </c>
      <c r="D123" s="120" t="s">
        <v>1008</v>
      </c>
      <c r="E123" s="115" t="s">
        <v>24</v>
      </c>
      <c r="F123" s="115">
        <v>4</v>
      </c>
      <c r="G123" s="115">
        <v>0</v>
      </c>
      <c r="H123" s="115">
        <v>0</v>
      </c>
      <c r="I123" s="115">
        <v>4</v>
      </c>
      <c r="J123" s="115">
        <v>4</v>
      </c>
      <c r="K123" s="115">
        <v>6</v>
      </c>
    </row>
    <row r="124" spans="1:11" ht="28.2" customHeight="1" x14ac:dyDescent="0.3">
      <c r="A124" s="277"/>
      <c r="B124" s="106"/>
      <c r="C124" s="115" t="s">
        <v>1009</v>
      </c>
      <c r="D124" s="120" t="s">
        <v>1010</v>
      </c>
      <c r="E124" s="115" t="s">
        <v>24</v>
      </c>
      <c r="F124" s="115">
        <v>4</v>
      </c>
      <c r="G124" s="115">
        <v>0</v>
      </c>
      <c r="H124" s="115">
        <v>0</v>
      </c>
      <c r="I124" s="115">
        <v>4</v>
      </c>
      <c r="J124" s="115">
        <v>4</v>
      </c>
      <c r="K124" s="115">
        <v>6</v>
      </c>
    </row>
    <row r="125" spans="1:11" ht="28.2" customHeight="1" x14ac:dyDescent="0.3">
      <c r="A125" s="277"/>
      <c r="B125" s="106"/>
      <c r="C125" s="115" t="s">
        <v>1011</v>
      </c>
      <c r="D125" s="120" t="s">
        <v>1012</v>
      </c>
      <c r="E125" s="115" t="s">
        <v>24</v>
      </c>
      <c r="F125" s="115">
        <v>4</v>
      </c>
      <c r="G125" s="115">
        <v>0</v>
      </c>
      <c r="H125" s="115">
        <v>0</v>
      </c>
      <c r="I125" s="115">
        <v>4</v>
      </c>
      <c r="J125" s="115">
        <v>4</v>
      </c>
      <c r="K125" s="115">
        <v>6</v>
      </c>
    </row>
    <row r="126" spans="1:11" ht="28.2" customHeight="1" x14ac:dyDescent="0.3">
      <c r="A126" s="277"/>
      <c r="B126" s="106"/>
      <c r="C126" s="115" t="s">
        <v>1013</v>
      </c>
      <c r="D126" s="120" t="s">
        <v>1014</v>
      </c>
      <c r="E126" s="115" t="s">
        <v>24</v>
      </c>
      <c r="F126" s="115">
        <v>4</v>
      </c>
      <c r="G126" s="115">
        <v>0</v>
      </c>
      <c r="H126" s="115">
        <v>0</v>
      </c>
      <c r="I126" s="115">
        <v>4</v>
      </c>
      <c r="J126" s="115">
        <v>4</v>
      </c>
      <c r="K126" s="115">
        <v>6</v>
      </c>
    </row>
    <row r="127" spans="1:11" ht="28.2" customHeight="1" x14ac:dyDescent="0.3">
      <c r="A127" s="277"/>
      <c r="B127" s="106"/>
      <c r="C127" s="115" t="s">
        <v>1015</v>
      </c>
      <c r="D127" s="120" t="s">
        <v>1016</v>
      </c>
      <c r="E127" s="115" t="s">
        <v>24</v>
      </c>
      <c r="F127" s="115">
        <v>4</v>
      </c>
      <c r="G127" s="115">
        <v>0</v>
      </c>
      <c r="H127" s="115">
        <v>0</v>
      </c>
      <c r="I127" s="115">
        <v>4</v>
      </c>
      <c r="J127" s="115">
        <v>4</v>
      </c>
      <c r="K127" s="115">
        <v>6</v>
      </c>
    </row>
    <row r="128" spans="1:11" ht="28.2" customHeight="1" x14ac:dyDescent="0.3">
      <c r="A128" s="277"/>
      <c r="B128" s="106"/>
      <c r="C128" s="115" t="s">
        <v>1017</v>
      </c>
      <c r="D128" s="120" t="s">
        <v>1018</v>
      </c>
      <c r="E128" s="115" t="s">
        <v>24</v>
      </c>
      <c r="F128" s="115">
        <v>4</v>
      </c>
      <c r="G128" s="115">
        <v>0</v>
      </c>
      <c r="H128" s="115">
        <v>0</v>
      </c>
      <c r="I128" s="115">
        <v>4</v>
      </c>
      <c r="J128" s="115">
        <v>4</v>
      </c>
      <c r="K128" s="115">
        <v>6</v>
      </c>
    </row>
    <row r="129" spans="1:11" ht="28.2" customHeight="1" x14ac:dyDescent="0.3">
      <c r="A129" s="277"/>
      <c r="B129" s="106"/>
      <c r="C129" s="115" t="s">
        <v>1019</v>
      </c>
      <c r="D129" s="120" t="s">
        <v>1020</v>
      </c>
      <c r="E129" s="115" t="s">
        <v>24</v>
      </c>
      <c r="F129" s="115">
        <v>4</v>
      </c>
      <c r="G129" s="115">
        <v>0</v>
      </c>
      <c r="H129" s="115">
        <v>0</v>
      </c>
      <c r="I129" s="173">
        <v>4</v>
      </c>
      <c r="J129" s="173">
        <v>4</v>
      </c>
      <c r="K129" s="115">
        <v>6</v>
      </c>
    </row>
    <row r="130" spans="1:11" ht="28.2" customHeight="1" x14ac:dyDescent="0.3">
      <c r="A130" s="277"/>
      <c r="B130" s="106"/>
      <c r="C130" s="115" t="s">
        <v>1021</v>
      </c>
      <c r="D130" s="120" t="s">
        <v>1022</v>
      </c>
      <c r="E130" s="115" t="s">
        <v>24</v>
      </c>
      <c r="F130" s="115">
        <v>4</v>
      </c>
      <c r="G130" s="115">
        <v>0</v>
      </c>
      <c r="H130" s="115">
        <v>0</v>
      </c>
      <c r="I130" s="173">
        <v>4</v>
      </c>
      <c r="J130" s="173">
        <v>4</v>
      </c>
      <c r="K130" s="115">
        <v>6</v>
      </c>
    </row>
    <row r="131" spans="1:11" ht="28.2" customHeight="1" x14ac:dyDescent="0.3">
      <c r="A131" s="277"/>
      <c r="B131" s="279" t="s">
        <v>19</v>
      </c>
      <c r="C131" s="280"/>
      <c r="D131" s="280"/>
      <c r="E131" s="281"/>
      <c r="F131" s="176">
        <f>IF(SUM(F107:F111)&gt;0,SUM(F107:F111),"")</f>
        <v>20</v>
      </c>
      <c r="G131" s="176">
        <v>0</v>
      </c>
      <c r="H131" s="176">
        <v>0</v>
      </c>
      <c r="I131" s="176">
        <f>IF(SUM(I107:I111)&gt;0,SUM(I107:I111),"")</f>
        <v>20</v>
      </c>
      <c r="J131" s="176">
        <f>IF(SUM(J107:J111)&gt;0,SUM(J107:J111),"")</f>
        <v>20</v>
      </c>
      <c r="K131" s="176">
        <f>IF(SUM(K107:K111)&gt;0,SUM(K107:K111),"")</f>
        <v>30</v>
      </c>
    </row>
    <row r="132" spans="1:11" ht="28.2" customHeight="1" x14ac:dyDescent="0.3">
      <c r="A132" s="177"/>
      <c r="B132" s="178"/>
      <c r="C132" s="177"/>
      <c r="D132" s="179"/>
      <c r="E132" s="177"/>
      <c r="F132" s="177"/>
      <c r="G132" s="177"/>
      <c r="H132" s="177"/>
      <c r="I132" s="177"/>
      <c r="J132" s="177"/>
      <c r="K132" s="177"/>
    </row>
    <row r="133" spans="1:11" ht="28.2" customHeight="1" x14ac:dyDescent="0.3">
      <c r="A133" s="276" t="s">
        <v>173</v>
      </c>
      <c r="B133" s="276"/>
      <c r="C133" s="276"/>
      <c r="D133" s="196"/>
      <c r="E133" s="196"/>
      <c r="F133" s="196"/>
      <c r="G133" s="196"/>
      <c r="H133" s="196"/>
      <c r="I133" s="196"/>
      <c r="J133" s="196"/>
      <c r="K133" s="196"/>
    </row>
    <row r="134" spans="1:11" ht="28.2" customHeight="1" x14ac:dyDescent="0.3">
      <c r="A134" s="106" t="s">
        <v>8</v>
      </c>
      <c r="B134" s="106" t="s">
        <v>11</v>
      </c>
      <c r="C134" s="106" t="s">
        <v>12</v>
      </c>
      <c r="D134" s="181" t="s">
        <v>13</v>
      </c>
      <c r="E134" s="106" t="s">
        <v>0</v>
      </c>
      <c r="F134" s="106" t="s">
        <v>1</v>
      </c>
      <c r="G134" s="106" t="s">
        <v>2</v>
      </c>
      <c r="H134" s="106" t="s">
        <v>3</v>
      </c>
      <c r="I134" s="106" t="s">
        <v>14</v>
      </c>
      <c r="J134" s="106" t="s">
        <v>15</v>
      </c>
      <c r="K134" s="106" t="s">
        <v>4</v>
      </c>
    </row>
    <row r="135" spans="1:11" ht="28.2" customHeight="1" x14ac:dyDescent="0.3">
      <c r="A135" s="277">
        <v>8</v>
      </c>
      <c r="B135" s="172" t="s">
        <v>5</v>
      </c>
      <c r="C135" s="115"/>
      <c r="D135" s="120" t="s">
        <v>870</v>
      </c>
      <c r="E135" s="115" t="s">
        <v>24</v>
      </c>
      <c r="F135" s="184">
        <v>4</v>
      </c>
      <c r="G135" s="115">
        <v>0</v>
      </c>
      <c r="H135" s="115">
        <v>0</v>
      </c>
      <c r="I135" s="173">
        <v>4</v>
      </c>
      <c r="J135" s="173">
        <v>4</v>
      </c>
      <c r="K135" s="184">
        <v>6</v>
      </c>
    </row>
    <row r="136" spans="1:11" ht="28.2" customHeight="1" x14ac:dyDescent="0.3">
      <c r="A136" s="277"/>
      <c r="B136" s="172" t="s">
        <v>5</v>
      </c>
      <c r="C136" s="115"/>
      <c r="D136" s="120" t="s">
        <v>871</v>
      </c>
      <c r="E136" s="115" t="s">
        <v>24</v>
      </c>
      <c r="F136" s="115">
        <v>4</v>
      </c>
      <c r="G136" s="115">
        <v>0</v>
      </c>
      <c r="H136" s="115">
        <v>0</v>
      </c>
      <c r="I136" s="173">
        <v>4</v>
      </c>
      <c r="J136" s="173">
        <v>4</v>
      </c>
      <c r="K136" s="184">
        <v>6</v>
      </c>
    </row>
    <row r="137" spans="1:11" ht="28.2" customHeight="1" x14ac:dyDescent="0.3">
      <c r="A137" s="277"/>
      <c r="B137" s="172" t="s">
        <v>5</v>
      </c>
      <c r="C137" s="115"/>
      <c r="D137" s="120" t="s">
        <v>1023</v>
      </c>
      <c r="E137" s="115" t="s">
        <v>24</v>
      </c>
      <c r="F137" s="115">
        <v>4</v>
      </c>
      <c r="G137" s="115">
        <v>0</v>
      </c>
      <c r="H137" s="115">
        <v>0</v>
      </c>
      <c r="I137" s="173">
        <v>4</v>
      </c>
      <c r="J137" s="173">
        <v>4</v>
      </c>
      <c r="K137" s="184">
        <v>6</v>
      </c>
    </row>
    <row r="138" spans="1:11" ht="28.2" customHeight="1" x14ac:dyDescent="0.3">
      <c r="A138" s="277"/>
      <c r="B138" s="172" t="s">
        <v>5</v>
      </c>
      <c r="C138" s="115"/>
      <c r="D138" s="120" t="s">
        <v>1024</v>
      </c>
      <c r="E138" s="115" t="s">
        <v>24</v>
      </c>
      <c r="F138" s="115">
        <v>4</v>
      </c>
      <c r="G138" s="115">
        <v>0</v>
      </c>
      <c r="H138" s="115">
        <v>0</v>
      </c>
      <c r="I138" s="173">
        <v>4</v>
      </c>
      <c r="J138" s="173">
        <v>4</v>
      </c>
      <c r="K138" s="184">
        <v>6</v>
      </c>
    </row>
    <row r="139" spans="1:11" ht="28.2" customHeight="1" x14ac:dyDescent="0.3">
      <c r="A139" s="277"/>
      <c r="B139" s="172" t="s">
        <v>6</v>
      </c>
      <c r="C139" s="115"/>
      <c r="D139" s="120" t="s">
        <v>1025</v>
      </c>
      <c r="E139" s="115" t="s">
        <v>24</v>
      </c>
      <c r="F139" s="115">
        <v>4</v>
      </c>
      <c r="G139" s="115">
        <v>0</v>
      </c>
      <c r="H139" s="115">
        <v>0</v>
      </c>
      <c r="I139" s="173">
        <v>4</v>
      </c>
      <c r="J139" s="173">
        <v>4</v>
      </c>
      <c r="K139" s="115">
        <v>6</v>
      </c>
    </row>
    <row r="140" spans="1:11" ht="28.2" customHeight="1" x14ac:dyDescent="0.3">
      <c r="A140" s="277"/>
      <c r="B140" s="279" t="s">
        <v>38</v>
      </c>
      <c r="C140" s="280"/>
      <c r="D140" s="280"/>
      <c r="E140" s="280"/>
      <c r="F140" s="280"/>
      <c r="G140" s="280"/>
      <c r="H140" s="280"/>
      <c r="I140" s="280"/>
      <c r="J140" s="280"/>
      <c r="K140" s="281"/>
    </row>
    <row r="141" spans="1:11" ht="28.2" customHeight="1" x14ac:dyDescent="0.3">
      <c r="A141" s="277"/>
      <c r="B141" s="106"/>
      <c r="C141" s="115" t="s">
        <v>1026</v>
      </c>
      <c r="D141" s="120" t="s">
        <v>1027</v>
      </c>
      <c r="E141" s="115" t="s">
        <v>24</v>
      </c>
      <c r="F141" s="115">
        <v>4</v>
      </c>
      <c r="G141" s="115">
        <v>0</v>
      </c>
      <c r="H141" s="115">
        <v>0</v>
      </c>
      <c r="I141" s="115">
        <v>4</v>
      </c>
      <c r="J141" s="115">
        <v>4</v>
      </c>
      <c r="K141" s="115">
        <v>6</v>
      </c>
    </row>
    <row r="142" spans="1:11" ht="28.2" customHeight="1" x14ac:dyDescent="0.3">
      <c r="A142" s="277"/>
      <c r="B142" s="106"/>
      <c r="C142" s="115" t="s">
        <v>1028</v>
      </c>
      <c r="D142" s="120" t="s">
        <v>1029</v>
      </c>
      <c r="E142" s="115" t="s">
        <v>24</v>
      </c>
      <c r="F142" s="115">
        <v>4</v>
      </c>
      <c r="G142" s="115">
        <v>0</v>
      </c>
      <c r="H142" s="115">
        <v>0</v>
      </c>
      <c r="I142" s="115">
        <v>4</v>
      </c>
      <c r="J142" s="115">
        <v>4</v>
      </c>
      <c r="K142" s="115">
        <v>6</v>
      </c>
    </row>
    <row r="143" spans="1:11" ht="28.2" customHeight="1" x14ac:dyDescent="0.3">
      <c r="A143" s="277"/>
      <c r="B143" s="106"/>
      <c r="C143" s="115" t="s">
        <v>1030</v>
      </c>
      <c r="D143" s="120" t="s">
        <v>1031</v>
      </c>
      <c r="E143" s="115" t="s">
        <v>24</v>
      </c>
      <c r="F143" s="115">
        <v>4</v>
      </c>
      <c r="G143" s="115">
        <v>0</v>
      </c>
      <c r="H143" s="115">
        <v>0</v>
      </c>
      <c r="I143" s="115">
        <v>4</v>
      </c>
      <c r="J143" s="115">
        <v>4</v>
      </c>
      <c r="K143" s="115">
        <v>6</v>
      </c>
    </row>
    <row r="144" spans="1:11" ht="28.2" customHeight="1" x14ac:dyDescent="0.3">
      <c r="A144" s="277"/>
      <c r="B144" s="106"/>
      <c r="C144" s="115" t="s">
        <v>1032</v>
      </c>
      <c r="D144" s="120" t="s">
        <v>1033</v>
      </c>
      <c r="E144" s="115" t="s">
        <v>24</v>
      </c>
      <c r="F144" s="115">
        <v>4</v>
      </c>
      <c r="G144" s="115">
        <v>0</v>
      </c>
      <c r="H144" s="115">
        <v>0</v>
      </c>
      <c r="I144" s="115">
        <v>4</v>
      </c>
      <c r="J144" s="115">
        <v>4</v>
      </c>
      <c r="K144" s="115">
        <v>6</v>
      </c>
    </row>
    <row r="145" spans="1:11" ht="28.2" customHeight="1" x14ac:dyDescent="0.3">
      <c r="A145" s="277"/>
      <c r="B145" s="106"/>
      <c r="C145" s="115" t="s">
        <v>1034</v>
      </c>
      <c r="D145" s="120" t="s">
        <v>1035</v>
      </c>
      <c r="E145" s="115" t="s">
        <v>24</v>
      </c>
      <c r="F145" s="115">
        <v>4</v>
      </c>
      <c r="G145" s="115">
        <v>0</v>
      </c>
      <c r="H145" s="115">
        <v>0</v>
      </c>
      <c r="I145" s="115">
        <v>4</v>
      </c>
      <c r="J145" s="115">
        <v>4</v>
      </c>
      <c r="K145" s="115">
        <v>6</v>
      </c>
    </row>
    <row r="146" spans="1:11" ht="28.2" customHeight="1" x14ac:dyDescent="0.3">
      <c r="A146" s="277"/>
      <c r="B146" s="106"/>
      <c r="C146" s="115" t="s">
        <v>1036</v>
      </c>
      <c r="D146" s="120" t="s">
        <v>1037</v>
      </c>
      <c r="E146" s="115" t="s">
        <v>24</v>
      </c>
      <c r="F146" s="115">
        <v>4</v>
      </c>
      <c r="G146" s="115">
        <v>0</v>
      </c>
      <c r="H146" s="115">
        <v>0</v>
      </c>
      <c r="I146" s="115">
        <v>4</v>
      </c>
      <c r="J146" s="115">
        <v>4</v>
      </c>
      <c r="K146" s="115">
        <v>6</v>
      </c>
    </row>
    <row r="147" spans="1:11" ht="28.2" customHeight="1" x14ac:dyDescent="0.3">
      <c r="A147" s="277"/>
      <c r="B147" s="106"/>
      <c r="C147" s="115" t="s">
        <v>1038</v>
      </c>
      <c r="D147" s="120" t="s">
        <v>1039</v>
      </c>
      <c r="E147" s="115" t="s">
        <v>24</v>
      </c>
      <c r="F147" s="115">
        <v>4</v>
      </c>
      <c r="G147" s="115">
        <v>0</v>
      </c>
      <c r="H147" s="115">
        <v>0</v>
      </c>
      <c r="I147" s="115">
        <v>4</v>
      </c>
      <c r="J147" s="115">
        <v>4</v>
      </c>
      <c r="K147" s="115">
        <v>6</v>
      </c>
    </row>
    <row r="148" spans="1:11" ht="28.2" customHeight="1" x14ac:dyDescent="0.3">
      <c r="A148" s="277"/>
      <c r="B148" s="106"/>
      <c r="C148" s="115" t="s">
        <v>1040</v>
      </c>
      <c r="D148" s="120" t="s">
        <v>1041</v>
      </c>
      <c r="E148" s="115" t="s">
        <v>24</v>
      </c>
      <c r="F148" s="115">
        <v>4</v>
      </c>
      <c r="G148" s="115">
        <v>0</v>
      </c>
      <c r="H148" s="115">
        <v>0</v>
      </c>
      <c r="I148" s="115">
        <v>4</v>
      </c>
      <c r="J148" s="115">
        <v>4</v>
      </c>
      <c r="K148" s="115">
        <v>6</v>
      </c>
    </row>
    <row r="149" spans="1:11" ht="28.2" customHeight="1" x14ac:dyDescent="0.3">
      <c r="A149" s="277"/>
      <c r="B149" s="106"/>
      <c r="C149" s="115" t="s">
        <v>1042</v>
      </c>
      <c r="D149" s="120" t="s">
        <v>1043</v>
      </c>
      <c r="E149" s="115" t="s">
        <v>24</v>
      </c>
      <c r="F149" s="115">
        <v>4</v>
      </c>
      <c r="G149" s="115">
        <v>0</v>
      </c>
      <c r="H149" s="115">
        <v>0</v>
      </c>
      <c r="I149" s="115">
        <v>4</v>
      </c>
      <c r="J149" s="115">
        <v>4</v>
      </c>
      <c r="K149" s="115">
        <v>6</v>
      </c>
    </row>
    <row r="150" spans="1:11" ht="28.2" customHeight="1" x14ac:dyDescent="0.3">
      <c r="A150" s="277"/>
      <c r="B150" s="106"/>
      <c r="C150" s="115" t="s">
        <v>1044</v>
      </c>
      <c r="D150" s="120" t="s">
        <v>1045</v>
      </c>
      <c r="E150" s="115" t="s">
        <v>24</v>
      </c>
      <c r="F150" s="115">
        <v>4</v>
      </c>
      <c r="G150" s="115">
        <v>0</v>
      </c>
      <c r="H150" s="115">
        <v>0</v>
      </c>
      <c r="I150" s="115">
        <v>4</v>
      </c>
      <c r="J150" s="115">
        <v>4</v>
      </c>
      <c r="K150" s="115">
        <v>6</v>
      </c>
    </row>
    <row r="151" spans="1:11" ht="28.2" customHeight="1" x14ac:dyDescent="0.3">
      <c r="A151" s="277"/>
      <c r="B151" s="106"/>
      <c r="C151" s="115" t="s">
        <v>1046</v>
      </c>
      <c r="D151" s="120" t="s">
        <v>1047</v>
      </c>
      <c r="E151" s="115" t="s">
        <v>24</v>
      </c>
      <c r="F151" s="115">
        <v>4</v>
      </c>
      <c r="G151" s="115">
        <v>0</v>
      </c>
      <c r="H151" s="115">
        <v>0</v>
      </c>
      <c r="I151" s="115">
        <v>4</v>
      </c>
      <c r="J151" s="115">
        <v>4</v>
      </c>
      <c r="K151" s="115">
        <v>6</v>
      </c>
    </row>
    <row r="152" spans="1:11" ht="28.2" customHeight="1" x14ac:dyDescent="0.3">
      <c r="A152" s="277"/>
      <c r="B152" s="106"/>
      <c r="C152" s="115" t="s">
        <v>1048</v>
      </c>
      <c r="D152" s="120" t="s">
        <v>1049</v>
      </c>
      <c r="E152" s="115" t="s">
        <v>24</v>
      </c>
      <c r="F152" s="115">
        <v>4</v>
      </c>
      <c r="G152" s="115">
        <v>0</v>
      </c>
      <c r="H152" s="115">
        <v>0</v>
      </c>
      <c r="I152" s="115">
        <v>4</v>
      </c>
      <c r="J152" s="115">
        <v>4</v>
      </c>
      <c r="K152" s="115">
        <v>6</v>
      </c>
    </row>
    <row r="153" spans="1:11" ht="28.2" customHeight="1" x14ac:dyDescent="0.3">
      <c r="A153" s="277"/>
      <c r="B153" s="106"/>
      <c r="C153" s="115" t="s">
        <v>1050</v>
      </c>
      <c r="D153" s="120" t="s">
        <v>1051</v>
      </c>
      <c r="E153" s="115" t="s">
        <v>24</v>
      </c>
      <c r="F153" s="115">
        <v>4</v>
      </c>
      <c r="G153" s="115">
        <v>0</v>
      </c>
      <c r="H153" s="115">
        <v>0</v>
      </c>
      <c r="I153" s="115">
        <v>4</v>
      </c>
      <c r="J153" s="115">
        <v>4</v>
      </c>
      <c r="K153" s="115">
        <v>6</v>
      </c>
    </row>
    <row r="154" spans="1:11" ht="28.2" customHeight="1" x14ac:dyDescent="0.3">
      <c r="A154" s="277"/>
      <c r="B154" s="106"/>
      <c r="C154" s="115" t="s">
        <v>1052</v>
      </c>
      <c r="D154" s="120" t="s">
        <v>1053</v>
      </c>
      <c r="E154" s="115" t="s">
        <v>24</v>
      </c>
      <c r="F154" s="115">
        <v>4</v>
      </c>
      <c r="G154" s="115">
        <v>0</v>
      </c>
      <c r="H154" s="115">
        <v>0</v>
      </c>
      <c r="I154" s="115">
        <v>4</v>
      </c>
      <c r="J154" s="115">
        <v>4</v>
      </c>
      <c r="K154" s="115">
        <v>6</v>
      </c>
    </row>
    <row r="155" spans="1:11" ht="28.2" customHeight="1" x14ac:dyDescent="0.3">
      <c r="A155" s="277"/>
      <c r="B155" s="106"/>
      <c r="C155" s="115" t="s">
        <v>1054</v>
      </c>
      <c r="D155" s="120" t="s">
        <v>1055</v>
      </c>
      <c r="E155" s="115" t="s">
        <v>24</v>
      </c>
      <c r="F155" s="115">
        <v>4</v>
      </c>
      <c r="G155" s="115">
        <v>0</v>
      </c>
      <c r="H155" s="115">
        <v>0</v>
      </c>
      <c r="I155" s="115">
        <v>4</v>
      </c>
      <c r="J155" s="115">
        <v>4</v>
      </c>
      <c r="K155" s="115">
        <v>6</v>
      </c>
    </row>
    <row r="156" spans="1:11" ht="28.2" customHeight="1" x14ac:dyDescent="0.3">
      <c r="A156" s="277"/>
      <c r="B156" s="106"/>
      <c r="C156" s="115" t="s">
        <v>1056</v>
      </c>
      <c r="D156" s="194" t="s">
        <v>1057</v>
      </c>
      <c r="E156" s="115" t="s">
        <v>24</v>
      </c>
      <c r="F156" s="115">
        <v>4</v>
      </c>
      <c r="G156" s="115">
        <v>0</v>
      </c>
      <c r="H156" s="115">
        <v>0</v>
      </c>
      <c r="I156" s="173">
        <v>4</v>
      </c>
      <c r="J156" s="173">
        <v>4</v>
      </c>
      <c r="K156" s="115">
        <v>6</v>
      </c>
    </row>
    <row r="157" spans="1:11" ht="28.2" customHeight="1" x14ac:dyDescent="0.3">
      <c r="A157" s="277"/>
      <c r="B157" s="106"/>
      <c r="C157" s="115" t="s">
        <v>1058</v>
      </c>
      <c r="D157" s="194" t="s">
        <v>1059</v>
      </c>
      <c r="E157" s="115" t="s">
        <v>24</v>
      </c>
      <c r="F157" s="115">
        <v>4</v>
      </c>
      <c r="G157" s="115">
        <v>0</v>
      </c>
      <c r="H157" s="115">
        <v>0</v>
      </c>
      <c r="I157" s="173">
        <v>4</v>
      </c>
      <c r="J157" s="173">
        <v>4</v>
      </c>
      <c r="K157" s="115">
        <v>6</v>
      </c>
    </row>
    <row r="158" spans="1:11" ht="28.2" customHeight="1" x14ac:dyDescent="0.3">
      <c r="A158" s="277"/>
      <c r="B158" s="106"/>
      <c r="C158" s="115" t="s">
        <v>1060</v>
      </c>
      <c r="D158" s="194" t="s">
        <v>1061</v>
      </c>
      <c r="E158" s="115" t="s">
        <v>24</v>
      </c>
      <c r="F158" s="115">
        <v>4</v>
      </c>
      <c r="G158" s="115">
        <v>0</v>
      </c>
      <c r="H158" s="115">
        <v>0</v>
      </c>
      <c r="I158" s="173">
        <v>4</v>
      </c>
      <c r="J158" s="173">
        <v>4</v>
      </c>
      <c r="K158" s="115">
        <v>6</v>
      </c>
    </row>
    <row r="159" spans="1:11" ht="28.2" customHeight="1" x14ac:dyDescent="0.3">
      <c r="A159" s="277"/>
      <c r="B159" s="106"/>
      <c r="C159" s="115" t="s">
        <v>1062</v>
      </c>
      <c r="D159" s="194" t="s">
        <v>1063</v>
      </c>
      <c r="E159" s="115" t="s">
        <v>24</v>
      </c>
      <c r="F159" s="115">
        <v>4</v>
      </c>
      <c r="G159" s="115">
        <v>0</v>
      </c>
      <c r="H159" s="115">
        <v>0</v>
      </c>
      <c r="I159" s="173">
        <v>4</v>
      </c>
      <c r="J159" s="173">
        <v>4</v>
      </c>
      <c r="K159" s="115">
        <v>6</v>
      </c>
    </row>
    <row r="160" spans="1:11" x14ac:dyDescent="0.3">
      <c r="A160" s="277"/>
      <c r="B160" s="279" t="s">
        <v>18</v>
      </c>
      <c r="C160" s="280"/>
      <c r="D160" s="280"/>
      <c r="E160" s="281"/>
      <c r="F160" s="176">
        <f>IF(SUM(F135:F139)&gt;0,SUM(F135:F139),"")</f>
        <v>20</v>
      </c>
      <c r="G160" s="176">
        <v>0</v>
      </c>
      <c r="H160" s="176">
        <v>0</v>
      </c>
      <c r="I160" s="176">
        <f>IF(SUM(I135:I139)&gt;0,SUM(I135:I139),"")</f>
        <v>20</v>
      </c>
      <c r="J160" s="176">
        <f>IF(SUM(J135:J139)&gt;0,SUM(J135:J139),"")</f>
        <v>20</v>
      </c>
      <c r="K160" s="176">
        <f>IF(SUM(K135:K139)&gt;0,SUM(K135:K139),"")</f>
        <v>30</v>
      </c>
    </row>
    <row r="161" spans="1:11" x14ac:dyDescent="0.3">
      <c r="A161" s="279" t="s">
        <v>20</v>
      </c>
      <c r="B161" s="280"/>
      <c r="C161" s="280"/>
      <c r="D161" s="280"/>
      <c r="E161" s="281"/>
      <c r="F161" s="197">
        <v>159</v>
      </c>
      <c r="G161" s="197">
        <v>29</v>
      </c>
      <c r="H161" s="197">
        <v>0</v>
      </c>
      <c r="I161" s="197">
        <v>188</v>
      </c>
      <c r="J161" s="197">
        <v>173.5</v>
      </c>
      <c r="K161" s="197">
        <v>240</v>
      </c>
    </row>
    <row r="162" spans="1:11" x14ac:dyDescent="0.3">
      <c r="A162" s="198"/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</row>
    <row r="163" spans="1:11" x14ac:dyDescent="0.3">
      <c r="A163" s="198"/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</row>
    <row r="164" spans="1:11" x14ac:dyDescent="0.3">
      <c r="A164" s="198"/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</row>
    <row r="165" spans="1:11" x14ac:dyDescent="0.3">
      <c r="A165" s="198"/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</row>
    <row r="166" spans="1:11" x14ac:dyDescent="0.3">
      <c r="A166" s="198"/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</row>
    <row r="167" spans="1:11" x14ac:dyDescent="0.3">
      <c r="A167" s="198"/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</row>
    <row r="168" spans="1:11" x14ac:dyDescent="0.3">
      <c r="A168" s="198"/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</row>
    <row r="169" spans="1:11" x14ac:dyDescent="0.3">
      <c r="A169" s="198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</row>
  </sheetData>
  <mergeCells count="32">
    <mergeCell ref="A19:A27"/>
    <mergeCell ref="B27:E27"/>
    <mergeCell ref="A1:K1"/>
    <mergeCell ref="A3:C3"/>
    <mergeCell ref="A5:A14"/>
    <mergeCell ref="B14:E14"/>
    <mergeCell ref="A17:C17"/>
    <mergeCell ref="A85:A101"/>
    <mergeCell ref="B92:K92"/>
    <mergeCell ref="B101:E101"/>
    <mergeCell ref="A30:C30"/>
    <mergeCell ref="A32:A44"/>
    <mergeCell ref="B39:K39"/>
    <mergeCell ref="B44:E44"/>
    <mergeCell ref="A46:C46"/>
    <mergeCell ref="A48:A60"/>
    <mergeCell ref="B55:K55"/>
    <mergeCell ref="B60:E60"/>
    <mergeCell ref="A64:C64"/>
    <mergeCell ref="A66:A81"/>
    <mergeCell ref="B73:K73"/>
    <mergeCell ref="B81:E81"/>
    <mergeCell ref="A83:C83"/>
    <mergeCell ref="A161:E161"/>
    <mergeCell ref="A105:C105"/>
    <mergeCell ref="A107:A131"/>
    <mergeCell ref="B112:K112"/>
    <mergeCell ref="B131:E131"/>
    <mergeCell ref="A133:C133"/>
    <mergeCell ref="A135:A160"/>
    <mergeCell ref="B140:K140"/>
    <mergeCell ref="B160:E16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9"/>
  <sheetViews>
    <sheetView topLeftCell="A30" workbookViewId="0">
      <selection activeCell="C17" sqref="C17"/>
    </sheetView>
  </sheetViews>
  <sheetFormatPr defaultRowHeight="14.4" x14ac:dyDescent="0.3"/>
  <cols>
    <col min="3" max="3" width="12.44140625" customWidth="1"/>
    <col min="4" max="4" width="41.21875" customWidth="1"/>
    <col min="5" max="5" width="5.109375" customWidth="1"/>
    <col min="6" max="6" width="5.33203125" customWidth="1"/>
    <col min="7" max="8" width="5.109375" customWidth="1"/>
    <col min="9" max="9" width="7.44140625" customWidth="1"/>
    <col min="11" max="11" width="6.6640625" customWidth="1"/>
  </cols>
  <sheetData>
    <row r="1" spans="1:11" ht="91.2" customHeight="1" x14ac:dyDescent="0.3">
      <c r="A1" s="291" t="s">
        <v>1473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x14ac:dyDescent="0.3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x14ac:dyDescent="0.3">
      <c r="A3" s="63"/>
      <c r="B3" s="1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3">
      <c r="A4" s="293" t="s">
        <v>10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ht="26.4" x14ac:dyDescent="0.3">
      <c r="A5" s="11" t="s">
        <v>8</v>
      </c>
      <c r="B5" s="6" t="s">
        <v>11</v>
      </c>
      <c r="C5" s="11" t="s">
        <v>12</v>
      </c>
      <c r="D5" s="8" t="s">
        <v>13</v>
      </c>
      <c r="E5" s="11" t="s">
        <v>0</v>
      </c>
      <c r="F5" s="11" t="s">
        <v>1</v>
      </c>
      <c r="G5" s="11" t="s">
        <v>2</v>
      </c>
      <c r="H5" s="11" t="s">
        <v>3</v>
      </c>
      <c r="I5" s="11" t="s">
        <v>14</v>
      </c>
      <c r="J5" s="11" t="s">
        <v>15</v>
      </c>
      <c r="K5" s="11" t="s">
        <v>4</v>
      </c>
    </row>
    <row r="6" spans="1:11" ht="28.2" customHeight="1" x14ac:dyDescent="0.3">
      <c r="A6" s="249">
        <v>1</v>
      </c>
      <c r="B6" s="17" t="s">
        <v>5</v>
      </c>
      <c r="C6" s="229" t="s">
        <v>528</v>
      </c>
      <c r="D6" s="107" t="s">
        <v>529</v>
      </c>
      <c r="E6" s="229" t="s">
        <v>26</v>
      </c>
      <c r="F6" s="229">
        <v>3</v>
      </c>
      <c r="G6" s="229">
        <v>0</v>
      </c>
      <c r="H6" s="229">
        <v>0</v>
      </c>
      <c r="I6" s="108">
        <f>IF(SUM(F6:H6)&gt;0,SUM(F6:H6),"")</f>
        <v>3</v>
      </c>
      <c r="J6" s="108">
        <f>IF((F6+G6/2+H6/2)&gt;0,F6+G6/2+H6/2,"")</f>
        <v>3</v>
      </c>
      <c r="K6" s="229">
        <v>4</v>
      </c>
    </row>
    <row r="7" spans="1:11" ht="28.2" customHeight="1" x14ac:dyDescent="0.3">
      <c r="A7" s="249"/>
      <c r="B7" s="17" t="s">
        <v>5</v>
      </c>
      <c r="C7" s="229" t="s">
        <v>530</v>
      </c>
      <c r="D7" s="107" t="s">
        <v>531</v>
      </c>
      <c r="E7" s="229" t="s">
        <v>26</v>
      </c>
      <c r="F7" s="229">
        <v>1</v>
      </c>
      <c r="G7" s="229">
        <v>2</v>
      </c>
      <c r="H7" s="229">
        <v>0</v>
      </c>
      <c r="I7" s="108">
        <f t="shared" ref="I7:I14" si="0">IF(SUM(F7:H7)&gt;0,SUM(F7:H7),"")</f>
        <v>3</v>
      </c>
      <c r="J7" s="108">
        <f t="shared" ref="J7:J14" si="1">IF((F7+G7/2+H7/2)&gt;0,F7+G7/2+H7/2,"")</f>
        <v>2</v>
      </c>
      <c r="K7" s="229">
        <v>5</v>
      </c>
    </row>
    <row r="8" spans="1:11" ht="28.2" customHeight="1" x14ac:dyDescent="0.3">
      <c r="A8" s="249"/>
      <c r="B8" s="17" t="s">
        <v>5</v>
      </c>
      <c r="C8" s="229" t="s">
        <v>532</v>
      </c>
      <c r="D8" s="107" t="s">
        <v>481</v>
      </c>
      <c r="E8" s="229" t="s">
        <v>26</v>
      </c>
      <c r="F8" s="229">
        <v>3</v>
      </c>
      <c r="G8" s="229">
        <v>0</v>
      </c>
      <c r="H8" s="229">
        <v>0</v>
      </c>
      <c r="I8" s="108">
        <f t="shared" si="0"/>
        <v>3</v>
      </c>
      <c r="J8" s="108">
        <f t="shared" si="1"/>
        <v>3</v>
      </c>
      <c r="K8" s="229">
        <v>4</v>
      </c>
    </row>
    <row r="9" spans="1:11" ht="28.2" customHeight="1" x14ac:dyDescent="0.3">
      <c r="A9" s="249"/>
      <c r="B9" s="17" t="s">
        <v>6</v>
      </c>
      <c r="C9" s="229" t="s">
        <v>422</v>
      </c>
      <c r="D9" s="107" t="s">
        <v>423</v>
      </c>
      <c r="E9" s="229" t="s">
        <v>26</v>
      </c>
      <c r="F9" s="229">
        <v>1</v>
      </c>
      <c r="G9" s="229">
        <v>1</v>
      </c>
      <c r="H9" s="229">
        <v>0</v>
      </c>
      <c r="I9" s="108">
        <f t="shared" si="0"/>
        <v>2</v>
      </c>
      <c r="J9" s="108">
        <f t="shared" si="1"/>
        <v>1.5</v>
      </c>
      <c r="K9" s="229">
        <v>2</v>
      </c>
    </row>
    <row r="10" spans="1:11" ht="28.2" customHeight="1" x14ac:dyDescent="0.3">
      <c r="A10" s="249"/>
      <c r="B10" s="17"/>
      <c r="C10" s="229" t="s">
        <v>1474</v>
      </c>
      <c r="D10" s="107" t="s">
        <v>533</v>
      </c>
      <c r="E10" s="229" t="s">
        <v>26</v>
      </c>
      <c r="F10" s="229">
        <v>2</v>
      </c>
      <c r="G10" s="229">
        <v>2</v>
      </c>
      <c r="H10" s="229">
        <v>0</v>
      </c>
      <c r="I10" s="108">
        <f t="shared" si="0"/>
        <v>4</v>
      </c>
      <c r="J10" s="108">
        <f t="shared" si="1"/>
        <v>3</v>
      </c>
      <c r="K10" s="229">
        <v>4</v>
      </c>
    </row>
    <row r="11" spans="1:11" ht="28.2" customHeight="1" x14ac:dyDescent="0.3">
      <c r="A11" s="249"/>
      <c r="B11" s="17" t="s">
        <v>5</v>
      </c>
      <c r="C11" s="229" t="s">
        <v>1475</v>
      </c>
      <c r="D11" s="107" t="s">
        <v>534</v>
      </c>
      <c r="E11" s="229" t="s">
        <v>26</v>
      </c>
      <c r="F11" s="229">
        <v>2</v>
      </c>
      <c r="G11" s="229">
        <v>2</v>
      </c>
      <c r="H11" s="229">
        <v>0</v>
      </c>
      <c r="I11" s="108">
        <f t="shared" si="0"/>
        <v>4</v>
      </c>
      <c r="J11" s="108">
        <f t="shared" si="1"/>
        <v>3</v>
      </c>
      <c r="K11" s="229">
        <v>5</v>
      </c>
    </row>
    <row r="12" spans="1:11" ht="28.2" customHeight="1" x14ac:dyDescent="0.3">
      <c r="A12" s="249"/>
      <c r="B12" s="17" t="s">
        <v>5</v>
      </c>
      <c r="C12" s="229" t="s">
        <v>28</v>
      </c>
      <c r="D12" s="107" t="s">
        <v>27</v>
      </c>
      <c r="E12" s="229" t="s">
        <v>26</v>
      </c>
      <c r="F12" s="229">
        <v>2</v>
      </c>
      <c r="G12" s="229">
        <v>0</v>
      </c>
      <c r="H12" s="229">
        <v>0</v>
      </c>
      <c r="I12" s="108">
        <f t="shared" si="0"/>
        <v>2</v>
      </c>
      <c r="J12" s="108">
        <f t="shared" si="1"/>
        <v>2</v>
      </c>
      <c r="K12" s="171">
        <v>3</v>
      </c>
    </row>
    <row r="13" spans="1:11" ht="28.2" customHeight="1" x14ac:dyDescent="0.3">
      <c r="A13" s="249"/>
      <c r="B13" s="17"/>
      <c r="C13" s="229"/>
      <c r="D13" s="107" t="s">
        <v>424</v>
      </c>
      <c r="E13" s="229" t="s">
        <v>24</v>
      </c>
      <c r="F13" s="229">
        <v>2</v>
      </c>
      <c r="G13" s="229">
        <v>0</v>
      </c>
      <c r="H13" s="229">
        <v>0</v>
      </c>
      <c r="I13" s="108">
        <f t="shared" si="0"/>
        <v>2</v>
      </c>
      <c r="J13" s="108">
        <f t="shared" si="1"/>
        <v>2</v>
      </c>
      <c r="K13" s="171">
        <v>2</v>
      </c>
    </row>
    <row r="14" spans="1:11" ht="28.2" customHeight="1" x14ac:dyDescent="0.3">
      <c r="A14" s="249"/>
      <c r="B14" s="17"/>
      <c r="C14" s="229"/>
      <c r="D14" s="107" t="s">
        <v>425</v>
      </c>
      <c r="E14" s="229" t="s">
        <v>24</v>
      </c>
      <c r="F14" s="229">
        <v>3</v>
      </c>
      <c r="G14" s="229">
        <v>0</v>
      </c>
      <c r="H14" s="229">
        <v>0</v>
      </c>
      <c r="I14" s="108">
        <f t="shared" si="0"/>
        <v>3</v>
      </c>
      <c r="J14" s="108">
        <f t="shared" si="1"/>
        <v>3</v>
      </c>
      <c r="K14" s="171">
        <v>4</v>
      </c>
    </row>
    <row r="15" spans="1:11" ht="28.2" customHeight="1" x14ac:dyDescent="0.3">
      <c r="A15" s="249"/>
      <c r="B15" s="254" t="s">
        <v>427</v>
      </c>
      <c r="C15" s="254"/>
      <c r="D15" s="254"/>
      <c r="E15" s="254"/>
      <c r="F15" s="254"/>
      <c r="G15" s="254"/>
      <c r="H15" s="254"/>
      <c r="I15" s="254"/>
      <c r="J15" s="254"/>
      <c r="K15" s="254"/>
    </row>
    <row r="16" spans="1:11" ht="28.2" customHeight="1" x14ac:dyDescent="0.3">
      <c r="A16" s="249"/>
      <c r="B16" s="17"/>
      <c r="C16" s="229" t="s">
        <v>441</v>
      </c>
      <c r="D16" s="107" t="s">
        <v>442</v>
      </c>
      <c r="E16" s="229" t="s">
        <v>24</v>
      </c>
      <c r="F16" s="229">
        <v>2</v>
      </c>
      <c r="G16" s="229">
        <v>0</v>
      </c>
      <c r="H16" s="229">
        <v>0</v>
      </c>
      <c r="I16" s="108">
        <v>2</v>
      </c>
      <c r="J16" s="108">
        <v>2</v>
      </c>
      <c r="K16" s="171">
        <v>2</v>
      </c>
    </row>
    <row r="17" spans="1:11" ht="28.2" customHeight="1" x14ac:dyDescent="0.3">
      <c r="A17" s="249"/>
      <c r="B17" s="17"/>
      <c r="C17" s="229" t="s">
        <v>535</v>
      </c>
      <c r="D17" s="107" t="s">
        <v>514</v>
      </c>
      <c r="E17" s="229" t="s">
        <v>24</v>
      </c>
      <c r="F17" s="229">
        <v>2</v>
      </c>
      <c r="G17" s="229">
        <v>0</v>
      </c>
      <c r="H17" s="229">
        <v>0</v>
      </c>
      <c r="I17" s="108">
        <v>2</v>
      </c>
      <c r="J17" s="108">
        <v>2</v>
      </c>
      <c r="K17" s="171">
        <v>2</v>
      </c>
    </row>
    <row r="18" spans="1:11" ht="28.2" customHeight="1" x14ac:dyDescent="0.3">
      <c r="A18" s="249"/>
      <c r="B18" s="17"/>
      <c r="C18" s="229" t="s">
        <v>536</v>
      </c>
      <c r="D18" s="107" t="s">
        <v>537</v>
      </c>
      <c r="E18" s="229" t="s">
        <v>24</v>
      </c>
      <c r="F18" s="229">
        <v>2</v>
      </c>
      <c r="G18" s="229">
        <v>0</v>
      </c>
      <c r="H18" s="229">
        <v>0</v>
      </c>
      <c r="I18" s="108">
        <v>2</v>
      </c>
      <c r="J18" s="108">
        <v>2</v>
      </c>
      <c r="K18" s="171">
        <v>2</v>
      </c>
    </row>
    <row r="19" spans="1:11" ht="28.2" customHeight="1" x14ac:dyDescent="0.3">
      <c r="A19" s="249"/>
      <c r="B19" s="17"/>
      <c r="C19" s="229" t="s">
        <v>1476</v>
      </c>
      <c r="D19" s="107" t="s">
        <v>538</v>
      </c>
      <c r="E19" s="229" t="s">
        <v>24</v>
      </c>
      <c r="F19" s="229">
        <v>3</v>
      </c>
      <c r="G19" s="229">
        <v>0</v>
      </c>
      <c r="H19" s="229">
        <v>0</v>
      </c>
      <c r="I19" s="108">
        <f>IF(SUM(F19:H19)&gt;0,SUM(F19:H19),"")</f>
        <v>3</v>
      </c>
      <c r="J19" s="108">
        <f>IF(SUM(G19:I19)&gt;0,SUM(G19:I19),"")</f>
        <v>3</v>
      </c>
      <c r="K19" s="229">
        <v>4</v>
      </c>
    </row>
    <row r="20" spans="1:11" ht="28.2" customHeight="1" x14ac:dyDescent="0.3">
      <c r="A20" s="249"/>
      <c r="B20" s="17"/>
      <c r="C20" s="229" t="s">
        <v>539</v>
      </c>
      <c r="D20" s="107" t="s">
        <v>540</v>
      </c>
      <c r="E20" s="229" t="s">
        <v>24</v>
      </c>
      <c r="F20" s="229">
        <v>3</v>
      </c>
      <c r="G20" s="229">
        <v>0</v>
      </c>
      <c r="H20" s="229">
        <v>0</v>
      </c>
      <c r="I20" s="108">
        <f>IF(SUM(F20:H20)&gt;0,SUM(F20:H20),"")</f>
        <v>3</v>
      </c>
      <c r="J20" s="108">
        <f>IF((F20+G20/2+H20/2)&gt;0,F20+G20/2+H20/2,"")</f>
        <v>3</v>
      </c>
      <c r="K20" s="229">
        <v>4</v>
      </c>
    </row>
    <row r="21" spans="1:11" ht="28.2" customHeight="1" x14ac:dyDescent="0.3">
      <c r="A21" s="249"/>
      <c r="B21" s="250" t="s">
        <v>7</v>
      </c>
      <c r="C21" s="251"/>
      <c r="D21" s="251"/>
      <c r="E21" s="252"/>
      <c r="F21" s="158">
        <f>IF(SUM(F6:F14)&gt;0,SUM(F6:F11,F13,F14),"")</f>
        <v>17</v>
      </c>
      <c r="G21" s="158">
        <f t="shared" ref="G21:K21" si="2">IF(SUM(G6:G14)&gt;0,SUM(G6:G11,G13,G14),"")</f>
        <v>7</v>
      </c>
      <c r="H21" s="158" t="str">
        <f t="shared" si="2"/>
        <v/>
      </c>
      <c r="I21" s="158">
        <f t="shared" si="2"/>
        <v>24</v>
      </c>
      <c r="J21" s="158">
        <f t="shared" si="2"/>
        <v>20.5</v>
      </c>
      <c r="K21" s="158">
        <f t="shared" si="2"/>
        <v>30</v>
      </c>
    </row>
    <row r="22" spans="1:11" ht="28.2" customHeight="1" x14ac:dyDescent="0.3">
      <c r="A22" s="159"/>
      <c r="B22" s="167"/>
      <c r="C22" s="159"/>
      <c r="D22" s="160"/>
      <c r="E22" s="159"/>
      <c r="F22" s="159"/>
      <c r="G22" s="159"/>
      <c r="H22" s="159"/>
      <c r="I22" s="159"/>
      <c r="J22" s="159"/>
      <c r="K22" s="159"/>
    </row>
    <row r="23" spans="1:11" ht="28.2" customHeight="1" x14ac:dyDescent="0.3">
      <c r="A23" s="294" t="s">
        <v>9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</row>
    <row r="24" spans="1:11" ht="28.2" customHeight="1" x14ac:dyDescent="0.3">
      <c r="A24" s="230" t="s">
        <v>8</v>
      </c>
      <c r="B24" s="230" t="s">
        <v>11</v>
      </c>
      <c r="C24" s="230" t="s">
        <v>12</v>
      </c>
      <c r="D24" s="130" t="s">
        <v>13</v>
      </c>
      <c r="E24" s="230" t="s">
        <v>0</v>
      </c>
      <c r="F24" s="230" t="s">
        <v>1</v>
      </c>
      <c r="G24" s="230" t="s">
        <v>2</v>
      </c>
      <c r="H24" s="230" t="s">
        <v>3</v>
      </c>
      <c r="I24" s="230" t="s">
        <v>14</v>
      </c>
      <c r="J24" s="230" t="s">
        <v>15</v>
      </c>
      <c r="K24" s="230" t="s">
        <v>4</v>
      </c>
    </row>
    <row r="25" spans="1:11" ht="28.2" customHeight="1" x14ac:dyDescent="0.3">
      <c r="A25" s="249">
        <v>2</v>
      </c>
      <c r="B25" s="17" t="s">
        <v>5</v>
      </c>
      <c r="C25" s="229" t="s">
        <v>541</v>
      </c>
      <c r="D25" s="107" t="s">
        <v>542</v>
      </c>
      <c r="E25" s="229" t="s">
        <v>26</v>
      </c>
      <c r="F25" s="229">
        <v>3</v>
      </c>
      <c r="G25" s="229">
        <v>0</v>
      </c>
      <c r="H25" s="229">
        <v>0</v>
      </c>
      <c r="I25" s="108">
        <f>IF(SUM(F25:H25)&gt;0,SUM(F25:H25),"")</f>
        <v>3</v>
      </c>
      <c r="J25" s="108">
        <f>IF((F25+G25/2+H25/2)&gt;0,F25+G25/2+H25/2,"")</f>
        <v>3</v>
      </c>
      <c r="K25" s="229">
        <v>4</v>
      </c>
    </row>
    <row r="26" spans="1:11" ht="28.2" customHeight="1" x14ac:dyDescent="0.3">
      <c r="A26" s="249"/>
      <c r="B26" s="17" t="s">
        <v>5</v>
      </c>
      <c r="C26" s="229" t="s">
        <v>543</v>
      </c>
      <c r="D26" s="107" t="s">
        <v>544</v>
      </c>
      <c r="E26" s="229" t="s">
        <v>26</v>
      </c>
      <c r="F26" s="229">
        <v>1</v>
      </c>
      <c r="G26" s="229">
        <v>2</v>
      </c>
      <c r="H26" s="229">
        <v>0</v>
      </c>
      <c r="I26" s="108">
        <f t="shared" ref="I26:J45" si="3">IF(SUM(F26:H26)&gt;0,SUM(F26:H26),"")</f>
        <v>3</v>
      </c>
      <c r="J26" s="108">
        <f t="shared" ref="J26:J32" si="4">IF((F26+G26/2+H26/2)&gt;0,F26+G26/2+H26/2,"")</f>
        <v>2</v>
      </c>
      <c r="K26" s="229">
        <v>3</v>
      </c>
    </row>
    <row r="27" spans="1:11" ht="28.2" customHeight="1" x14ac:dyDescent="0.3">
      <c r="A27" s="249"/>
      <c r="B27" s="17" t="s">
        <v>5</v>
      </c>
      <c r="C27" s="229" t="s">
        <v>1477</v>
      </c>
      <c r="D27" s="107" t="s">
        <v>545</v>
      </c>
      <c r="E27" s="229" t="s">
        <v>26</v>
      </c>
      <c r="F27" s="229">
        <v>2</v>
      </c>
      <c r="G27" s="229">
        <v>2</v>
      </c>
      <c r="H27" s="229">
        <v>0</v>
      </c>
      <c r="I27" s="108">
        <f t="shared" si="3"/>
        <v>4</v>
      </c>
      <c r="J27" s="108">
        <f t="shared" si="4"/>
        <v>3</v>
      </c>
      <c r="K27" s="229">
        <v>5</v>
      </c>
    </row>
    <row r="28" spans="1:11" ht="28.2" customHeight="1" x14ac:dyDescent="0.3">
      <c r="A28" s="249"/>
      <c r="B28" s="17" t="s">
        <v>5</v>
      </c>
      <c r="C28" s="229" t="s">
        <v>1478</v>
      </c>
      <c r="D28" s="107" t="s">
        <v>546</v>
      </c>
      <c r="E28" s="229" t="s">
        <v>26</v>
      </c>
      <c r="F28" s="229">
        <v>2</v>
      </c>
      <c r="G28" s="229">
        <v>2</v>
      </c>
      <c r="H28" s="229">
        <v>0</v>
      </c>
      <c r="I28" s="108">
        <f t="shared" si="3"/>
        <v>4</v>
      </c>
      <c r="J28" s="108">
        <f t="shared" si="4"/>
        <v>3</v>
      </c>
      <c r="K28" s="229">
        <v>5</v>
      </c>
    </row>
    <row r="29" spans="1:11" ht="28.2" customHeight="1" x14ac:dyDescent="0.3">
      <c r="A29" s="249"/>
      <c r="B29" s="17" t="s">
        <v>5</v>
      </c>
      <c r="C29" s="229"/>
      <c r="D29" s="107" t="s">
        <v>426</v>
      </c>
      <c r="E29" s="229" t="s">
        <v>24</v>
      </c>
      <c r="F29" s="229">
        <v>2</v>
      </c>
      <c r="G29" s="229">
        <v>0</v>
      </c>
      <c r="H29" s="229">
        <v>0</v>
      </c>
      <c r="I29" s="108">
        <f t="shared" si="3"/>
        <v>2</v>
      </c>
      <c r="J29" s="108">
        <f t="shared" si="4"/>
        <v>2</v>
      </c>
      <c r="K29" s="229">
        <v>3</v>
      </c>
    </row>
    <row r="30" spans="1:11" ht="28.2" customHeight="1" x14ac:dyDescent="0.3">
      <c r="A30" s="249"/>
      <c r="B30" s="17" t="s">
        <v>5</v>
      </c>
      <c r="C30" s="229"/>
      <c r="D30" s="107" t="s">
        <v>547</v>
      </c>
      <c r="E30" s="229" t="s">
        <v>24</v>
      </c>
      <c r="F30" s="229">
        <v>3</v>
      </c>
      <c r="G30" s="229">
        <v>0</v>
      </c>
      <c r="H30" s="229">
        <v>0</v>
      </c>
      <c r="I30" s="108">
        <f t="shared" si="3"/>
        <v>3</v>
      </c>
      <c r="J30" s="108">
        <f t="shared" si="4"/>
        <v>3</v>
      </c>
      <c r="K30" s="229">
        <v>3</v>
      </c>
    </row>
    <row r="31" spans="1:11" ht="28.2" customHeight="1" x14ac:dyDescent="0.3">
      <c r="A31" s="249"/>
      <c r="B31" s="17"/>
      <c r="C31" s="229"/>
      <c r="D31" s="107" t="s">
        <v>548</v>
      </c>
      <c r="E31" s="229" t="s">
        <v>24</v>
      </c>
      <c r="F31" s="229">
        <v>3</v>
      </c>
      <c r="G31" s="229">
        <v>0</v>
      </c>
      <c r="H31" s="229">
        <v>0</v>
      </c>
      <c r="I31" s="108">
        <f t="shared" ref="I31:I32" si="5">IF(SUM(F31:H31)&gt;0,SUM(F31:H31),"")</f>
        <v>3</v>
      </c>
      <c r="J31" s="108">
        <f t="shared" si="4"/>
        <v>3</v>
      </c>
      <c r="K31" s="229">
        <v>3</v>
      </c>
    </row>
    <row r="32" spans="1:11" ht="28.2" customHeight="1" x14ac:dyDescent="0.3">
      <c r="A32" s="249"/>
      <c r="B32" s="17"/>
      <c r="C32" s="229"/>
      <c r="D32" s="107" t="s">
        <v>549</v>
      </c>
      <c r="E32" s="229" t="s">
        <v>24</v>
      </c>
      <c r="F32" s="229">
        <v>3</v>
      </c>
      <c r="G32" s="229">
        <v>0</v>
      </c>
      <c r="H32" s="229">
        <v>0</v>
      </c>
      <c r="I32" s="108">
        <f t="shared" si="5"/>
        <v>3</v>
      </c>
      <c r="J32" s="108">
        <f t="shared" si="4"/>
        <v>3</v>
      </c>
      <c r="K32" s="229">
        <v>4</v>
      </c>
    </row>
    <row r="33" spans="1:11" ht="28.2" customHeight="1" x14ac:dyDescent="0.3">
      <c r="A33" s="249"/>
      <c r="B33" s="254" t="s">
        <v>427</v>
      </c>
      <c r="C33" s="254"/>
      <c r="D33" s="254"/>
      <c r="E33" s="254"/>
      <c r="F33" s="254"/>
      <c r="G33" s="254"/>
      <c r="H33" s="254"/>
      <c r="I33" s="254"/>
      <c r="J33" s="254"/>
      <c r="K33" s="254"/>
    </row>
    <row r="34" spans="1:11" ht="28.2" customHeight="1" x14ac:dyDescent="0.3">
      <c r="A34" s="249"/>
      <c r="B34" s="17"/>
      <c r="C34" s="229" t="s">
        <v>550</v>
      </c>
      <c r="D34" s="107" t="s">
        <v>551</v>
      </c>
      <c r="E34" s="229" t="s">
        <v>24</v>
      </c>
      <c r="F34" s="229">
        <v>2</v>
      </c>
      <c r="G34" s="229">
        <v>0</v>
      </c>
      <c r="H34" s="229">
        <v>0</v>
      </c>
      <c r="I34" s="108">
        <f t="shared" si="3"/>
        <v>2</v>
      </c>
      <c r="J34" s="108">
        <f t="shared" si="3"/>
        <v>2</v>
      </c>
      <c r="K34" s="229">
        <v>3</v>
      </c>
    </row>
    <row r="35" spans="1:11" ht="28.2" customHeight="1" x14ac:dyDescent="0.3">
      <c r="A35" s="249"/>
      <c r="B35" s="17"/>
      <c r="C35" s="229" t="s">
        <v>552</v>
      </c>
      <c r="D35" s="107" t="s">
        <v>553</v>
      </c>
      <c r="E35" s="229" t="s">
        <v>24</v>
      </c>
      <c r="F35" s="229">
        <v>2</v>
      </c>
      <c r="G35" s="229">
        <v>0</v>
      </c>
      <c r="H35" s="229">
        <v>0</v>
      </c>
      <c r="I35" s="108">
        <f t="shared" si="3"/>
        <v>2</v>
      </c>
      <c r="J35" s="108">
        <f t="shared" si="3"/>
        <v>2</v>
      </c>
      <c r="K35" s="229">
        <v>3</v>
      </c>
    </row>
    <row r="36" spans="1:11" ht="28.2" customHeight="1" x14ac:dyDescent="0.3">
      <c r="A36" s="249"/>
      <c r="B36" s="17"/>
      <c r="C36" s="229" t="s">
        <v>554</v>
      </c>
      <c r="D36" s="107" t="s">
        <v>525</v>
      </c>
      <c r="E36" s="229" t="s">
        <v>24</v>
      </c>
      <c r="F36" s="229">
        <v>2</v>
      </c>
      <c r="G36" s="229">
        <v>0</v>
      </c>
      <c r="H36" s="229">
        <v>0</v>
      </c>
      <c r="I36" s="108">
        <f t="shared" si="3"/>
        <v>2</v>
      </c>
      <c r="J36" s="108">
        <f t="shared" si="3"/>
        <v>2</v>
      </c>
      <c r="K36" s="229">
        <v>3</v>
      </c>
    </row>
    <row r="37" spans="1:11" ht="28.2" customHeight="1" x14ac:dyDescent="0.3">
      <c r="A37" s="249"/>
      <c r="B37" s="17"/>
      <c r="C37" s="229" t="s">
        <v>555</v>
      </c>
      <c r="D37" s="107" t="s">
        <v>556</v>
      </c>
      <c r="E37" s="229" t="s">
        <v>24</v>
      </c>
      <c r="F37" s="229">
        <v>2</v>
      </c>
      <c r="G37" s="229">
        <v>0</v>
      </c>
      <c r="H37" s="229">
        <v>0</v>
      </c>
      <c r="I37" s="108">
        <f t="shared" si="3"/>
        <v>2</v>
      </c>
      <c r="J37" s="108">
        <f t="shared" si="3"/>
        <v>2</v>
      </c>
      <c r="K37" s="229">
        <v>3</v>
      </c>
    </row>
    <row r="38" spans="1:11" ht="28.2" customHeight="1" x14ac:dyDescent="0.3">
      <c r="A38" s="249"/>
      <c r="B38" s="17"/>
      <c r="C38" s="229" t="s">
        <v>557</v>
      </c>
      <c r="D38" s="107" t="s">
        <v>526</v>
      </c>
      <c r="E38" s="229" t="s">
        <v>24</v>
      </c>
      <c r="F38" s="229">
        <v>2</v>
      </c>
      <c r="G38" s="229">
        <v>0</v>
      </c>
      <c r="H38" s="229">
        <v>0</v>
      </c>
      <c r="I38" s="108">
        <f t="shared" si="3"/>
        <v>2</v>
      </c>
      <c r="J38" s="108">
        <f t="shared" si="3"/>
        <v>2</v>
      </c>
      <c r="K38" s="229">
        <v>3</v>
      </c>
    </row>
    <row r="39" spans="1:11" ht="28.2" customHeight="1" x14ac:dyDescent="0.3">
      <c r="A39" s="249"/>
      <c r="B39" s="17"/>
      <c r="C39" s="229" t="s">
        <v>558</v>
      </c>
      <c r="D39" s="107" t="s">
        <v>559</v>
      </c>
      <c r="E39" s="229" t="s">
        <v>24</v>
      </c>
      <c r="F39" s="229">
        <v>2</v>
      </c>
      <c r="G39" s="229">
        <v>0</v>
      </c>
      <c r="H39" s="229">
        <v>0</v>
      </c>
      <c r="I39" s="108">
        <f t="shared" si="3"/>
        <v>2</v>
      </c>
      <c r="J39" s="108">
        <f t="shared" si="3"/>
        <v>2</v>
      </c>
      <c r="K39" s="229">
        <v>3</v>
      </c>
    </row>
    <row r="40" spans="1:11" ht="28.2" customHeight="1" x14ac:dyDescent="0.3">
      <c r="A40" s="249"/>
      <c r="B40" s="17"/>
      <c r="C40" s="229" t="s">
        <v>1479</v>
      </c>
      <c r="D40" s="107" t="s">
        <v>560</v>
      </c>
      <c r="E40" s="229" t="s">
        <v>24</v>
      </c>
      <c r="F40" s="229">
        <v>2</v>
      </c>
      <c r="G40" s="229">
        <v>0</v>
      </c>
      <c r="H40" s="229">
        <v>0</v>
      </c>
      <c r="I40" s="108">
        <f t="shared" si="3"/>
        <v>2</v>
      </c>
      <c r="J40" s="108">
        <f t="shared" si="3"/>
        <v>2</v>
      </c>
      <c r="K40" s="229">
        <v>3</v>
      </c>
    </row>
    <row r="41" spans="1:11" ht="28.2" customHeight="1" x14ac:dyDescent="0.3">
      <c r="A41" s="249"/>
      <c r="B41" s="17"/>
      <c r="C41" s="229" t="s">
        <v>1480</v>
      </c>
      <c r="D41" s="107" t="s">
        <v>561</v>
      </c>
      <c r="E41" s="229" t="s">
        <v>24</v>
      </c>
      <c r="F41" s="229">
        <v>3</v>
      </c>
      <c r="G41" s="229">
        <v>0</v>
      </c>
      <c r="H41" s="229">
        <v>0</v>
      </c>
      <c r="I41" s="108">
        <f t="shared" si="3"/>
        <v>3</v>
      </c>
      <c r="J41" s="108">
        <f t="shared" si="3"/>
        <v>3</v>
      </c>
      <c r="K41" s="229">
        <v>3</v>
      </c>
    </row>
    <row r="42" spans="1:11" ht="28.2" customHeight="1" x14ac:dyDescent="0.3">
      <c r="A42" s="249"/>
      <c r="B42" s="17"/>
      <c r="C42" s="229" t="s">
        <v>1481</v>
      </c>
      <c r="D42" s="107" t="s">
        <v>562</v>
      </c>
      <c r="E42" s="229" t="s">
        <v>24</v>
      </c>
      <c r="F42" s="229">
        <v>3</v>
      </c>
      <c r="G42" s="229">
        <v>0</v>
      </c>
      <c r="H42" s="229">
        <v>0</v>
      </c>
      <c r="I42" s="108">
        <f t="shared" si="3"/>
        <v>3</v>
      </c>
      <c r="J42" s="108">
        <f t="shared" si="3"/>
        <v>3</v>
      </c>
      <c r="K42" s="229">
        <v>3</v>
      </c>
    </row>
    <row r="43" spans="1:11" ht="28.2" customHeight="1" x14ac:dyDescent="0.3">
      <c r="A43" s="249"/>
      <c r="B43" s="17" t="s">
        <v>5</v>
      </c>
      <c r="C43" s="229" t="s">
        <v>1482</v>
      </c>
      <c r="D43" s="107" t="s">
        <v>563</v>
      </c>
      <c r="E43" s="229" t="s">
        <v>24</v>
      </c>
      <c r="F43" s="229">
        <v>3</v>
      </c>
      <c r="G43" s="229">
        <v>0</v>
      </c>
      <c r="H43" s="229">
        <v>0</v>
      </c>
      <c r="I43" s="108">
        <f t="shared" si="3"/>
        <v>3</v>
      </c>
      <c r="J43" s="108">
        <f t="shared" si="3"/>
        <v>3</v>
      </c>
      <c r="K43" s="229">
        <v>3</v>
      </c>
    </row>
    <row r="44" spans="1:11" ht="28.2" customHeight="1" x14ac:dyDescent="0.3">
      <c r="A44" s="249"/>
      <c r="B44" s="17"/>
      <c r="C44" s="229" t="s">
        <v>1483</v>
      </c>
      <c r="D44" s="107" t="s">
        <v>564</v>
      </c>
      <c r="E44" s="229" t="s">
        <v>24</v>
      </c>
      <c r="F44" s="229">
        <v>3</v>
      </c>
      <c r="G44" s="229">
        <v>0</v>
      </c>
      <c r="H44" s="229">
        <v>0</v>
      </c>
      <c r="I44" s="108">
        <f t="shared" si="3"/>
        <v>3</v>
      </c>
      <c r="J44" s="108">
        <f t="shared" si="3"/>
        <v>3</v>
      </c>
      <c r="K44" s="229">
        <v>3</v>
      </c>
    </row>
    <row r="45" spans="1:11" ht="28.2" customHeight="1" x14ac:dyDescent="0.3">
      <c r="A45" s="249"/>
      <c r="B45" s="17"/>
      <c r="C45" s="229" t="s">
        <v>1484</v>
      </c>
      <c r="D45" s="107" t="s">
        <v>565</v>
      </c>
      <c r="E45" s="229" t="s">
        <v>24</v>
      </c>
      <c r="F45" s="229">
        <v>3</v>
      </c>
      <c r="G45" s="229">
        <v>0</v>
      </c>
      <c r="H45" s="229">
        <v>0</v>
      </c>
      <c r="I45" s="108">
        <f>IF(SUM(F45:H45)&gt;0,SUM(F45:H45),"")</f>
        <v>3</v>
      </c>
      <c r="J45" s="108">
        <f t="shared" si="3"/>
        <v>3</v>
      </c>
      <c r="K45" s="229">
        <v>4</v>
      </c>
    </row>
    <row r="46" spans="1:11" ht="28.2" customHeight="1" x14ac:dyDescent="0.3">
      <c r="A46" s="249"/>
      <c r="B46" s="17"/>
      <c r="C46" s="229" t="s">
        <v>566</v>
      </c>
      <c r="D46" s="235" t="s">
        <v>520</v>
      </c>
      <c r="E46" s="53" t="s">
        <v>24</v>
      </c>
      <c r="F46" s="236">
        <v>3</v>
      </c>
      <c r="G46" s="236">
        <v>0</v>
      </c>
      <c r="H46" s="236">
        <v>0</v>
      </c>
      <c r="I46" s="108">
        <f>IF(SUM(F46:H46)&gt;0,SUM(F46:H46),"")</f>
        <v>3</v>
      </c>
      <c r="J46" s="108">
        <f>IF((F46+G46/2+H46/2)&gt;0,F46+G46/2+H46/2,"")</f>
        <v>3</v>
      </c>
      <c r="K46" s="229">
        <v>4</v>
      </c>
    </row>
    <row r="47" spans="1:11" ht="28.2" customHeight="1" x14ac:dyDescent="0.3">
      <c r="A47" s="249"/>
      <c r="B47" s="17"/>
      <c r="C47" s="229" t="s">
        <v>567</v>
      </c>
      <c r="D47" s="237" t="s">
        <v>568</v>
      </c>
      <c r="E47" s="53" t="s">
        <v>24</v>
      </c>
      <c r="F47" s="236">
        <v>3</v>
      </c>
      <c r="G47" s="236">
        <v>0</v>
      </c>
      <c r="H47" s="236">
        <v>0</v>
      </c>
      <c r="I47" s="108">
        <f>IF(SUM(F47:H47)&gt;0,SUM(F47:H47),"")</f>
        <v>3</v>
      </c>
      <c r="J47" s="108">
        <f>IF((F47+G47/2+H47/2)&gt;0,F47+G47/2+H47/2,"")</f>
        <v>3</v>
      </c>
      <c r="K47" s="229">
        <v>4</v>
      </c>
    </row>
    <row r="48" spans="1:11" ht="28.2" customHeight="1" x14ac:dyDescent="0.3">
      <c r="A48" s="249"/>
      <c r="B48" s="250" t="s">
        <v>16</v>
      </c>
      <c r="C48" s="251"/>
      <c r="D48" s="251"/>
      <c r="E48" s="252"/>
      <c r="F48" s="158">
        <f t="shared" ref="F48:K48" si="6">IF(SUM(F25:F32)&gt;0,SUM(F25:F32),"")</f>
        <v>19</v>
      </c>
      <c r="G48" s="158">
        <f t="shared" si="6"/>
        <v>6</v>
      </c>
      <c r="H48" s="158" t="str">
        <f t="shared" si="6"/>
        <v/>
      </c>
      <c r="I48" s="158">
        <f t="shared" si="6"/>
        <v>25</v>
      </c>
      <c r="J48" s="158">
        <f t="shared" si="6"/>
        <v>22</v>
      </c>
      <c r="K48" s="158">
        <f t="shared" si="6"/>
        <v>30</v>
      </c>
    </row>
    <row r="49" spans="1:11" ht="28.2" customHeight="1" x14ac:dyDescent="0.3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ht="28.2" customHeight="1" x14ac:dyDescent="0.3">
      <c r="A50" s="294" t="s">
        <v>569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</row>
    <row r="51" spans="1:11" ht="28.2" customHeight="1" x14ac:dyDescent="0.3">
      <c r="A51" s="230" t="s">
        <v>8</v>
      </c>
      <c r="B51" s="230" t="s">
        <v>11</v>
      </c>
      <c r="C51" s="230" t="s">
        <v>12</v>
      </c>
      <c r="D51" s="130" t="s">
        <v>13</v>
      </c>
      <c r="E51" s="230" t="s">
        <v>0</v>
      </c>
      <c r="F51" s="230" t="s">
        <v>1</v>
      </c>
      <c r="G51" s="230" t="s">
        <v>2</v>
      </c>
      <c r="H51" s="230" t="s">
        <v>3</v>
      </c>
      <c r="I51" s="230" t="s">
        <v>14</v>
      </c>
      <c r="J51" s="230" t="s">
        <v>15</v>
      </c>
      <c r="K51" s="230" t="s">
        <v>4</v>
      </c>
    </row>
    <row r="52" spans="1:11" ht="28.2" customHeight="1" x14ac:dyDescent="0.3">
      <c r="A52" s="262">
        <v>3</v>
      </c>
      <c r="B52" s="230"/>
      <c r="C52" s="229" t="s">
        <v>1485</v>
      </c>
      <c r="D52" s="107" t="s">
        <v>570</v>
      </c>
      <c r="E52" s="229" t="s">
        <v>26</v>
      </c>
      <c r="F52" s="229">
        <v>1</v>
      </c>
      <c r="G52" s="229">
        <v>2</v>
      </c>
      <c r="H52" s="229">
        <v>0</v>
      </c>
      <c r="I52" s="108">
        <f>IF(SUM(F52:H52)&gt;0,SUM(F52:H52),"")</f>
        <v>3</v>
      </c>
      <c r="J52" s="108">
        <f>IF((F52+G52/2+H52/2)&gt;0,F52+G52/2+H52/2,"")</f>
        <v>2</v>
      </c>
      <c r="K52" s="229">
        <v>5</v>
      </c>
    </row>
    <row r="53" spans="1:11" ht="28.2" customHeight="1" x14ac:dyDescent="0.3">
      <c r="A53" s="265"/>
      <c r="B53" s="17" t="s">
        <v>6</v>
      </c>
      <c r="C53" s="229" t="s">
        <v>1486</v>
      </c>
      <c r="D53" s="107" t="s">
        <v>571</v>
      </c>
      <c r="E53" s="229" t="s">
        <v>26</v>
      </c>
      <c r="F53" s="229">
        <v>4</v>
      </c>
      <c r="G53" s="229">
        <v>0</v>
      </c>
      <c r="H53" s="229">
        <v>0</v>
      </c>
      <c r="I53" s="108">
        <f t="shared" ref="I53:I58" si="7">IF(SUM(F53:H53)&gt;0,SUM(F53:H53),"")</f>
        <v>4</v>
      </c>
      <c r="J53" s="108">
        <f t="shared" ref="J53:J58" si="8">IF((F53+G53/2+H53/2)&gt;0,F53+G53/2+H53/2,"")</f>
        <v>4</v>
      </c>
      <c r="K53" s="229">
        <v>5</v>
      </c>
    </row>
    <row r="54" spans="1:11" ht="28.2" customHeight="1" x14ac:dyDescent="0.3">
      <c r="A54" s="265"/>
      <c r="B54" s="17" t="s">
        <v>6</v>
      </c>
      <c r="C54" s="229" t="s">
        <v>1487</v>
      </c>
      <c r="D54" s="107" t="s">
        <v>572</v>
      </c>
      <c r="E54" s="229" t="s">
        <v>26</v>
      </c>
      <c r="F54" s="229">
        <v>3</v>
      </c>
      <c r="G54" s="229">
        <v>0</v>
      </c>
      <c r="H54" s="229">
        <v>0</v>
      </c>
      <c r="I54" s="108">
        <f t="shared" si="7"/>
        <v>3</v>
      </c>
      <c r="J54" s="108">
        <f t="shared" si="8"/>
        <v>3</v>
      </c>
      <c r="K54" s="229">
        <v>5</v>
      </c>
    </row>
    <row r="55" spans="1:11" ht="28.2" customHeight="1" x14ac:dyDescent="0.3">
      <c r="A55" s="265"/>
      <c r="B55" s="17" t="s">
        <v>6</v>
      </c>
      <c r="C55" s="229" t="s">
        <v>573</v>
      </c>
      <c r="D55" s="107" t="s">
        <v>574</v>
      </c>
      <c r="E55" s="229" t="s">
        <v>26</v>
      </c>
      <c r="F55" s="229">
        <v>3</v>
      </c>
      <c r="G55" s="229">
        <v>0</v>
      </c>
      <c r="H55" s="229">
        <v>0</v>
      </c>
      <c r="I55" s="108">
        <f t="shared" si="7"/>
        <v>3</v>
      </c>
      <c r="J55" s="108">
        <f t="shared" si="8"/>
        <v>3</v>
      </c>
      <c r="K55" s="229">
        <v>5</v>
      </c>
    </row>
    <row r="56" spans="1:11" ht="28.2" customHeight="1" x14ac:dyDescent="0.3">
      <c r="A56" s="265"/>
      <c r="B56" s="17" t="s">
        <v>6</v>
      </c>
      <c r="C56" s="229"/>
      <c r="D56" s="107" t="s">
        <v>575</v>
      </c>
      <c r="E56" s="229" t="s">
        <v>24</v>
      </c>
      <c r="F56" s="229">
        <v>2</v>
      </c>
      <c r="G56" s="229">
        <v>2</v>
      </c>
      <c r="H56" s="229">
        <v>0</v>
      </c>
      <c r="I56" s="108">
        <f t="shared" si="7"/>
        <v>4</v>
      </c>
      <c r="J56" s="108">
        <f t="shared" si="8"/>
        <v>3</v>
      </c>
      <c r="K56" s="229">
        <v>4</v>
      </c>
    </row>
    <row r="57" spans="1:11" ht="28.2" customHeight="1" x14ac:dyDescent="0.3">
      <c r="A57" s="265"/>
      <c r="B57" s="17" t="s">
        <v>6</v>
      </c>
      <c r="C57" s="229"/>
      <c r="D57" s="107" t="s">
        <v>576</v>
      </c>
      <c r="E57" s="229" t="s">
        <v>24</v>
      </c>
      <c r="F57" s="229">
        <v>3</v>
      </c>
      <c r="G57" s="229">
        <v>0</v>
      </c>
      <c r="H57" s="229">
        <v>0</v>
      </c>
      <c r="I57" s="108">
        <f t="shared" si="7"/>
        <v>3</v>
      </c>
      <c r="J57" s="108">
        <f t="shared" si="8"/>
        <v>3</v>
      </c>
      <c r="K57" s="229">
        <v>3</v>
      </c>
    </row>
    <row r="58" spans="1:11" ht="28.2" customHeight="1" x14ac:dyDescent="0.3">
      <c r="A58" s="265"/>
      <c r="B58" s="17"/>
      <c r="C58" s="229"/>
      <c r="D58" s="107" t="s">
        <v>577</v>
      </c>
      <c r="E58" s="229" t="s">
        <v>24</v>
      </c>
      <c r="F58" s="229">
        <v>3</v>
      </c>
      <c r="G58" s="229">
        <v>0</v>
      </c>
      <c r="H58" s="229">
        <v>0</v>
      </c>
      <c r="I58" s="108">
        <f t="shared" si="7"/>
        <v>3</v>
      </c>
      <c r="J58" s="108">
        <f t="shared" si="8"/>
        <v>3</v>
      </c>
      <c r="K58" s="229">
        <v>3</v>
      </c>
    </row>
    <row r="59" spans="1:11" ht="28.2" customHeight="1" x14ac:dyDescent="0.3">
      <c r="A59" s="265"/>
      <c r="B59" s="254" t="s">
        <v>427</v>
      </c>
      <c r="C59" s="254"/>
      <c r="D59" s="254"/>
      <c r="E59" s="254"/>
      <c r="F59" s="254"/>
      <c r="G59" s="254"/>
      <c r="H59" s="254"/>
      <c r="I59" s="254"/>
      <c r="J59" s="254"/>
      <c r="K59" s="254"/>
    </row>
    <row r="60" spans="1:11" ht="28.2" customHeight="1" x14ac:dyDescent="0.3">
      <c r="A60" s="265"/>
      <c r="B60" s="17"/>
      <c r="C60" s="229" t="s">
        <v>1488</v>
      </c>
      <c r="D60" s="237" t="s">
        <v>578</v>
      </c>
      <c r="E60" s="236" t="s">
        <v>24</v>
      </c>
      <c r="F60" s="127">
        <v>2</v>
      </c>
      <c r="G60" s="127">
        <v>2</v>
      </c>
      <c r="H60" s="53">
        <v>0</v>
      </c>
      <c r="I60" s="108">
        <f>IF(SUM(F60:H60)&gt;0,SUM(F60:H60),"")</f>
        <v>4</v>
      </c>
      <c r="J60" s="108">
        <f>IF((F60+G60/2+H60/2)&gt;0,F60+G60/2+H60/2,"")</f>
        <v>3</v>
      </c>
      <c r="K60" s="229">
        <v>4</v>
      </c>
    </row>
    <row r="61" spans="1:11" ht="28.2" customHeight="1" x14ac:dyDescent="0.3">
      <c r="A61" s="265"/>
      <c r="B61" s="17"/>
      <c r="C61" s="229" t="s">
        <v>1489</v>
      </c>
      <c r="D61" s="237" t="s">
        <v>579</v>
      </c>
      <c r="E61" s="236" t="s">
        <v>24</v>
      </c>
      <c r="F61" s="127">
        <v>2</v>
      </c>
      <c r="G61" s="127">
        <v>2</v>
      </c>
      <c r="H61" s="53">
        <v>0</v>
      </c>
      <c r="I61" s="108">
        <f t="shared" ref="I61:I69" si="9">IF(SUM(F61:H61)&gt;0,SUM(F61:H61),"")</f>
        <v>4</v>
      </c>
      <c r="J61" s="108">
        <f t="shared" ref="J61:J69" si="10">IF((F61+G61/2+H61/2)&gt;0,F61+G61/2+H61/2,"")</f>
        <v>3</v>
      </c>
      <c r="K61" s="229">
        <v>4</v>
      </c>
    </row>
    <row r="62" spans="1:11" ht="28.2" customHeight="1" x14ac:dyDescent="0.3">
      <c r="A62" s="265"/>
      <c r="B62" s="17"/>
      <c r="C62" s="229" t="s">
        <v>580</v>
      </c>
      <c r="D62" s="237" t="s">
        <v>581</v>
      </c>
      <c r="E62" s="236" t="s">
        <v>24</v>
      </c>
      <c r="F62" s="127">
        <v>2</v>
      </c>
      <c r="G62" s="127">
        <v>2</v>
      </c>
      <c r="H62" s="53">
        <v>0</v>
      </c>
      <c r="I62" s="108">
        <f t="shared" si="9"/>
        <v>4</v>
      </c>
      <c r="J62" s="108">
        <f t="shared" si="10"/>
        <v>3</v>
      </c>
      <c r="K62" s="229">
        <v>4</v>
      </c>
    </row>
    <row r="63" spans="1:11" ht="28.2" customHeight="1" x14ac:dyDescent="0.3">
      <c r="A63" s="265"/>
      <c r="B63" s="17"/>
      <c r="C63" s="229" t="s">
        <v>1490</v>
      </c>
      <c r="D63" s="237" t="s">
        <v>582</v>
      </c>
      <c r="E63" s="236" t="s">
        <v>24</v>
      </c>
      <c r="F63" s="127">
        <v>2</v>
      </c>
      <c r="G63" s="127">
        <v>2</v>
      </c>
      <c r="H63" s="53">
        <v>0</v>
      </c>
      <c r="I63" s="108">
        <f t="shared" si="9"/>
        <v>4</v>
      </c>
      <c r="J63" s="108">
        <f t="shared" si="10"/>
        <v>3</v>
      </c>
      <c r="K63" s="229">
        <v>4</v>
      </c>
    </row>
    <row r="64" spans="1:11" ht="28.2" customHeight="1" x14ac:dyDescent="0.3">
      <c r="A64" s="265"/>
      <c r="B64" s="17"/>
      <c r="C64" s="229" t="s">
        <v>1491</v>
      </c>
      <c r="D64" s="237" t="s">
        <v>583</v>
      </c>
      <c r="E64" s="236" t="s">
        <v>24</v>
      </c>
      <c r="F64" s="236">
        <v>3</v>
      </c>
      <c r="G64" s="236">
        <v>0</v>
      </c>
      <c r="H64" s="236">
        <v>0</v>
      </c>
      <c r="I64" s="108">
        <f t="shared" si="9"/>
        <v>3</v>
      </c>
      <c r="J64" s="108">
        <f t="shared" si="10"/>
        <v>3</v>
      </c>
      <c r="K64" s="229">
        <v>3</v>
      </c>
    </row>
    <row r="65" spans="1:11" ht="28.2" customHeight="1" x14ac:dyDescent="0.3">
      <c r="A65" s="265"/>
      <c r="B65" s="17"/>
      <c r="C65" s="229" t="s">
        <v>584</v>
      </c>
      <c r="D65" s="237" t="s">
        <v>585</v>
      </c>
      <c r="E65" s="236" t="s">
        <v>24</v>
      </c>
      <c r="F65" s="236">
        <v>3</v>
      </c>
      <c r="G65" s="236">
        <v>0</v>
      </c>
      <c r="H65" s="236">
        <v>0</v>
      </c>
      <c r="I65" s="108">
        <f t="shared" si="9"/>
        <v>3</v>
      </c>
      <c r="J65" s="108">
        <f t="shared" si="10"/>
        <v>3</v>
      </c>
      <c r="K65" s="229">
        <v>3</v>
      </c>
    </row>
    <row r="66" spans="1:11" ht="28.2" customHeight="1" x14ac:dyDescent="0.3">
      <c r="A66" s="265"/>
      <c r="B66" s="17"/>
      <c r="C66" s="229" t="s">
        <v>586</v>
      </c>
      <c r="D66" s="237" t="s">
        <v>512</v>
      </c>
      <c r="E66" s="236" t="s">
        <v>24</v>
      </c>
      <c r="F66" s="236">
        <v>3</v>
      </c>
      <c r="G66" s="236">
        <v>0</v>
      </c>
      <c r="H66" s="236">
        <v>0</v>
      </c>
      <c r="I66" s="108">
        <f t="shared" si="9"/>
        <v>3</v>
      </c>
      <c r="J66" s="108">
        <f t="shared" si="10"/>
        <v>3</v>
      </c>
      <c r="K66" s="229">
        <v>3</v>
      </c>
    </row>
    <row r="67" spans="1:11" ht="28.2" customHeight="1" x14ac:dyDescent="0.3">
      <c r="A67" s="265"/>
      <c r="B67" s="17"/>
      <c r="C67" s="229" t="s">
        <v>587</v>
      </c>
      <c r="D67" s="237" t="s">
        <v>588</v>
      </c>
      <c r="E67" s="236" t="s">
        <v>24</v>
      </c>
      <c r="F67" s="236">
        <v>3</v>
      </c>
      <c r="G67" s="236">
        <v>0</v>
      </c>
      <c r="H67" s="236">
        <v>0</v>
      </c>
      <c r="I67" s="108">
        <f t="shared" si="9"/>
        <v>3</v>
      </c>
      <c r="J67" s="108">
        <f t="shared" si="10"/>
        <v>3</v>
      </c>
      <c r="K67" s="229">
        <v>3</v>
      </c>
    </row>
    <row r="68" spans="1:11" ht="28.2" customHeight="1" x14ac:dyDescent="0.3">
      <c r="A68" s="265"/>
      <c r="B68" s="17"/>
      <c r="C68" s="229" t="s">
        <v>589</v>
      </c>
      <c r="D68" s="107" t="s">
        <v>590</v>
      </c>
      <c r="E68" s="229" t="s">
        <v>24</v>
      </c>
      <c r="F68" s="229">
        <v>3</v>
      </c>
      <c r="G68" s="229">
        <v>0</v>
      </c>
      <c r="H68" s="229">
        <v>0</v>
      </c>
      <c r="I68" s="108">
        <f t="shared" si="9"/>
        <v>3</v>
      </c>
      <c r="J68" s="108">
        <f t="shared" si="10"/>
        <v>3</v>
      </c>
      <c r="K68" s="229">
        <v>3</v>
      </c>
    </row>
    <row r="69" spans="1:11" ht="28.2" customHeight="1" x14ac:dyDescent="0.3">
      <c r="A69" s="265"/>
      <c r="B69" s="17"/>
      <c r="C69" s="229" t="s">
        <v>591</v>
      </c>
      <c r="D69" s="107" t="s">
        <v>592</v>
      </c>
      <c r="E69" s="229" t="s">
        <v>24</v>
      </c>
      <c r="F69" s="229">
        <v>3</v>
      </c>
      <c r="G69" s="229">
        <v>0</v>
      </c>
      <c r="H69" s="229">
        <v>0</v>
      </c>
      <c r="I69" s="108">
        <f t="shared" si="9"/>
        <v>3</v>
      </c>
      <c r="J69" s="108">
        <f t="shared" si="10"/>
        <v>3</v>
      </c>
      <c r="K69" s="229">
        <v>3</v>
      </c>
    </row>
    <row r="70" spans="1:11" ht="28.2" customHeight="1" x14ac:dyDescent="0.3">
      <c r="A70" s="266"/>
      <c r="B70" s="250" t="s">
        <v>17</v>
      </c>
      <c r="C70" s="251"/>
      <c r="D70" s="251"/>
      <c r="E70" s="252"/>
      <c r="F70" s="158">
        <f t="shared" ref="F70:K70" si="11">IF(SUM(F52:F58)&gt;0,SUM(F52:F58),"")</f>
        <v>19</v>
      </c>
      <c r="G70" s="158">
        <f t="shared" si="11"/>
        <v>4</v>
      </c>
      <c r="H70" s="158">
        <v>0</v>
      </c>
      <c r="I70" s="158">
        <f t="shared" si="11"/>
        <v>23</v>
      </c>
      <c r="J70" s="158">
        <f t="shared" si="11"/>
        <v>21</v>
      </c>
      <c r="K70" s="158">
        <f t="shared" si="11"/>
        <v>30</v>
      </c>
    </row>
    <row r="71" spans="1:11" ht="28.2" customHeight="1" x14ac:dyDescent="0.3">
      <c r="A71" s="159"/>
      <c r="B71" s="167"/>
      <c r="C71" s="159"/>
      <c r="D71" s="160"/>
      <c r="E71" s="159"/>
      <c r="F71" s="159"/>
      <c r="G71" s="159"/>
      <c r="H71" s="159"/>
      <c r="I71" s="159"/>
      <c r="J71" s="159"/>
      <c r="K71" s="159"/>
    </row>
    <row r="72" spans="1:11" ht="28.2" customHeight="1" x14ac:dyDescent="0.3">
      <c r="A72" s="294" t="s">
        <v>593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</row>
    <row r="73" spans="1:11" ht="28.2" customHeight="1" x14ac:dyDescent="0.3">
      <c r="A73" s="230" t="s">
        <v>8</v>
      </c>
      <c r="B73" s="230" t="s">
        <v>11</v>
      </c>
      <c r="C73" s="230" t="s">
        <v>12</v>
      </c>
      <c r="D73" s="130" t="s">
        <v>13</v>
      </c>
      <c r="E73" s="230" t="s">
        <v>0</v>
      </c>
      <c r="F73" s="230" t="s">
        <v>1</v>
      </c>
      <c r="G73" s="230" t="s">
        <v>2</v>
      </c>
      <c r="H73" s="230" t="s">
        <v>3</v>
      </c>
      <c r="I73" s="230" t="s">
        <v>14</v>
      </c>
      <c r="J73" s="230" t="s">
        <v>15</v>
      </c>
      <c r="K73" s="230" t="s">
        <v>4</v>
      </c>
    </row>
    <row r="74" spans="1:11" ht="28.2" customHeight="1" x14ac:dyDescent="0.3">
      <c r="A74" s="249">
        <v>4</v>
      </c>
      <c r="B74" s="17" t="s">
        <v>5</v>
      </c>
      <c r="C74" s="238" t="s">
        <v>467</v>
      </c>
      <c r="D74" s="239" t="s">
        <v>594</v>
      </c>
      <c r="E74" s="240" t="s">
        <v>26</v>
      </c>
      <c r="F74" s="240">
        <v>4</v>
      </c>
      <c r="G74" s="240">
        <v>0</v>
      </c>
      <c r="H74" s="241">
        <v>0</v>
      </c>
      <c r="I74" s="108">
        <f>IF(SUM(F74:H74)&gt;0,SUM(F74:H74),"")</f>
        <v>4</v>
      </c>
      <c r="J74" s="108">
        <f>IF((F74+G74/2+H74/2)&gt;0,F74+G74/2+H74/2,"")</f>
        <v>4</v>
      </c>
      <c r="K74" s="229">
        <v>4</v>
      </c>
    </row>
    <row r="75" spans="1:11" ht="28.2" customHeight="1" x14ac:dyDescent="0.3">
      <c r="A75" s="249"/>
      <c r="B75" s="17"/>
      <c r="C75" s="127" t="s">
        <v>469</v>
      </c>
      <c r="D75" s="129" t="s">
        <v>595</v>
      </c>
      <c r="E75" s="165" t="s">
        <v>26</v>
      </c>
      <c r="F75" s="165">
        <v>4</v>
      </c>
      <c r="G75" s="165">
        <v>0</v>
      </c>
      <c r="H75" s="242">
        <v>0</v>
      </c>
      <c r="I75" s="108">
        <f t="shared" ref="I75:I77" si="12">IF(SUM(F75:H75)&gt;0,SUM(F75:H75),"")</f>
        <v>4</v>
      </c>
      <c r="J75" s="108">
        <f t="shared" ref="J75:J77" si="13">IF((F75+G75/2+H75/2)&gt;0,F75+G75/2+H75/2,"")</f>
        <v>4</v>
      </c>
      <c r="K75" s="229">
        <v>4</v>
      </c>
    </row>
    <row r="76" spans="1:11" ht="28.2" customHeight="1" x14ac:dyDescent="0.3">
      <c r="A76" s="249"/>
      <c r="B76" s="17"/>
      <c r="C76" s="127" t="s">
        <v>471</v>
      </c>
      <c r="D76" s="129" t="s">
        <v>472</v>
      </c>
      <c r="E76" s="165" t="s">
        <v>26</v>
      </c>
      <c r="F76" s="165">
        <v>4</v>
      </c>
      <c r="G76" s="165">
        <v>0</v>
      </c>
      <c r="H76" s="242">
        <v>0</v>
      </c>
      <c r="I76" s="108">
        <f t="shared" si="12"/>
        <v>4</v>
      </c>
      <c r="J76" s="108">
        <f t="shared" si="13"/>
        <v>4</v>
      </c>
      <c r="K76" s="229">
        <v>4</v>
      </c>
    </row>
    <row r="77" spans="1:11" ht="28.2" customHeight="1" x14ac:dyDescent="0.3">
      <c r="A77" s="249"/>
      <c r="B77" s="17"/>
      <c r="C77" s="243" t="s">
        <v>473</v>
      </c>
      <c r="D77" s="244" t="s">
        <v>474</v>
      </c>
      <c r="E77" s="245" t="s">
        <v>26</v>
      </c>
      <c r="F77" s="245">
        <v>0</v>
      </c>
      <c r="G77" s="245">
        <v>18</v>
      </c>
      <c r="H77" s="246">
        <v>0</v>
      </c>
      <c r="I77" s="108">
        <f t="shared" si="12"/>
        <v>18</v>
      </c>
      <c r="J77" s="108">
        <f t="shared" si="13"/>
        <v>9</v>
      </c>
      <c r="K77" s="229">
        <v>18</v>
      </c>
    </row>
    <row r="78" spans="1:11" x14ac:dyDescent="0.3">
      <c r="A78" s="249"/>
      <c r="B78" s="250" t="s">
        <v>16</v>
      </c>
      <c r="C78" s="251"/>
      <c r="D78" s="251"/>
      <c r="E78" s="252"/>
      <c r="F78" s="158">
        <f t="shared" ref="F78:K78" si="14">IF(SUM(F74:F77)&gt;0,SUM(F74:F77),"")</f>
        <v>12</v>
      </c>
      <c r="G78" s="158">
        <f t="shared" si="14"/>
        <v>18</v>
      </c>
      <c r="H78" s="158">
        <v>0</v>
      </c>
      <c r="I78" s="158">
        <f t="shared" si="14"/>
        <v>30</v>
      </c>
      <c r="J78" s="158">
        <f t="shared" si="14"/>
        <v>21</v>
      </c>
      <c r="K78" s="158">
        <f t="shared" si="14"/>
        <v>30</v>
      </c>
    </row>
    <row r="79" spans="1:11" x14ac:dyDescent="0.3">
      <c r="A79" s="250" t="s">
        <v>20</v>
      </c>
      <c r="B79" s="251"/>
      <c r="C79" s="251"/>
      <c r="D79" s="251"/>
      <c r="E79" s="252"/>
      <c r="F79" s="217">
        <f t="shared" ref="F79:K79" si="15">SUM(F21,F48,F70,F78)</f>
        <v>67</v>
      </c>
      <c r="G79" s="217">
        <f t="shared" si="15"/>
        <v>35</v>
      </c>
      <c r="H79" s="217">
        <f t="shared" si="15"/>
        <v>0</v>
      </c>
      <c r="I79" s="217">
        <f t="shared" si="15"/>
        <v>102</v>
      </c>
      <c r="J79" s="217">
        <f t="shared" si="15"/>
        <v>84.5</v>
      </c>
      <c r="K79" s="217">
        <f t="shared" si="15"/>
        <v>120</v>
      </c>
    </row>
  </sheetData>
  <mergeCells count="18">
    <mergeCell ref="A72:K72"/>
    <mergeCell ref="A74:A78"/>
    <mergeCell ref="B78:E78"/>
    <mergeCell ref="A79:E79"/>
    <mergeCell ref="A23:K23"/>
    <mergeCell ref="A25:A48"/>
    <mergeCell ref="B33:K33"/>
    <mergeCell ref="B48:E48"/>
    <mergeCell ref="A50:K50"/>
    <mergeCell ref="A52:A70"/>
    <mergeCell ref="B59:K59"/>
    <mergeCell ref="B70:E70"/>
    <mergeCell ref="A1:K1"/>
    <mergeCell ref="A2:K2"/>
    <mergeCell ref="A4:K4"/>
    <mergeCell ref="A6:A21"/>
    <mergeCell ref="B15:K15"/>
    <mergeCell ref="B21:E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76"/>
  <sheetViews>
    <sheetView topLeftCell="A58" workbookViewId="0">
      <selection activeCell="A24" sqref="A24:K24"/>
    </sheetView>
  </sheetViews>
  <sheetFormatPr defaultRowHeight="14.4" x14ac:dyDescent="0.3"/>
  <cols>
    <col min="2" max="2" width="10.44140625" customWidth="1"/>
    <col min="3" max="3" width="10.109375" customWidth="1"/>
    <col min="4" max="4" width="46.5546875" customWidth="1"/>
    <col min="5" max="5" width="6.33203125" customWidth="1"/>
    <col min="6" max="6" width="4.6640625" customWidth="1"/>
    <col min="7" max="7" width="4.5546875" customWidth="1"/>
    <col min="8" max="8" width="4.21875" customWidth="1"/>
    <col min="9" max="9" width="8.77734375" customWidth="1"/>
    <col min="10" max="10" width="7.33203125" customWidth="1"/>
    <col min="11" max="11" width="7.109375" customWidth="1"/>
  </cols>
  <sheetData>
    <row r="1" spans="1:11" ht="105" customHeight="1" thickBot="1" x14ac:dyDescent="0.35">
      <c r="A1" s="296" t="s">
        <v>1430</v>
      </c>
      <c r="B1" s="297"/>
      <c r="C1" s="297"/>
      <c r="D1" s="297"/>
      <c r="E1" s="297"/>
      <c r="F1" s="297"/>
      <c r="G1" s="297"/>
      <c r="H1" s="297"/>
      <c r="I1" s="297"/>
      <c r="J1" s="297"/>
      <c r="K1" s="298"/>
    </row>
    <row r="2" spans="1:11" x14ac:dyDescent="0.3">
      <c r="A2" s="20"/>
      <c r="B2" s="20"/>
      <c r="C2" s="20"/>
      <c r="D2" s="20"/>
      <c r="E2" s="21"/>
      <c r="F2" s="21"/>
      <c r="G2" s="21"/>
      <c r="H2" s="21"/>
      <c r="I2" s="21"/>
      <c r="J2" s="21"/>
      <c r="K2" s="22"/>
    </row>
    <row r="3" spans="1:11" x14ac:dyDescent="0.3">
      <c r="A3" s="295" t="s">
        <v>415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22.05" customHeight="1" x14ac:dyDescent="0.3">
      <c r="A4" s="141" t="s">
        <v>416</v>
      </c>
      <c r="B4" s="141" t="s">
        <v>199</v>
      </c>
      <c r="C4" s="141" t="s">
        <v>200</v>
      </c>
      <c r="D4" s="142" t="s">
        <v>13</v>
      </c>
      <c r="E4" s="142" t="s">
        <v>201</v>
      </c>
      <c r="F4" s="142" t="s">
        <v>202</v>
      </c>
      <c r="G4" s="142" t="s">
        <v>203</v>
      </c>
      <c r="H4" s="142" t="s">
        <v>204</v>
      </c>
      <c r="I4" s="142" t="s">
        <v>14</v>
      </c>
      <c r="J4" s="142" t="s">
        <v>15</v>
      </c>
      <c r="K4" s="142" t="s">
        <v>205</v>
      </c>
    </row>
    <row r="5" spans="1:11" ht="22.05" customHeight="1" x14ac:dyDescent="0.3">
      <c r="A5" s="299" t="s">
        <v>417</v>
      </c>
      <c r="B5" s="29"/>
      <c r="C5" s="25" t="s">
        <v>1396</v>
      </c>
      <c r="D5" s="23" t="s">
        <v>418</v>
      </c>
      <c r="E5" s="37" t="s">
        <v>26</v>
      </c>
      <c r="F5" s="37">
        <v>2</v>
      </c>
      <c r="G5" s="37">
        <v>0</v>
      </c>
      <c r="H5" s="38">
        <v>0</v>
      </c>
      <c r="I5" s="37">
        <v>2</v>
      </c>
      <c r="J5" s="37">
        <v>2</v>
      </c>
      <c r="K5" s="37">
        <v>3</v>
      </c>
    </row>
    <row r="6" spans="1:11" ht="22.05" customHeight="1" x14ac:dyDescent="0.3">
      <c r="A6" s="299"/>
      <c r="B6" s="29"/>
      <c r="C6" s="25" t="s">
        <v>1397</v>
      </c>
      <c r="D6" s="23" t="s">
        <v>419</v>
      </c>
      <c r="E6" s="37" t="s">
        <v>26</v>
      </c>
      <c r="F6" s="37">
        <v>3</v>
      </c>
      <c r="G6" s="37">
        <v>0</v>
      </c>
      <c r="H6" s="38">
        <v>0</v>
      </c>
      <c r="I6" s="37">
        <v>3</v>
      </c>
      <c r="J6" s="37">
        <v>3</v>
      </c>
      <c r="K6" s="37">
        <v>5</v>
      </c>
    </row>
    <row r="7" spans="1:11" ht="22.05" customHeight="1" x14ac:dyDescent="0.3">
      <c r="A7" s="299"/>
      <c r="B7" s="29"/>
      <c r="C7" s="25" t="s">
        <v>1398</v>
      </c>
      <c r="D7" s="23" t="s">
        <v>420</v>
      </c>
      <c r="E7" s="37" t="s">
        <v>26</v>
      </c>
      <c r="F7" s="37">
        <v>2</v>
      </c>
      <c r="G7" s="37">
        <v>2</v>
      </c>
      <c r="H7" s="38">
        <v>0</v>
      </c>
      <c r="I7" s="37">
        <v>4</v>
      </c>
      <c r="J7" s="37">
        <v>3</v>
      </c>
      <c r="K7" s="37">
        <v>7</v>
      </c>
    </row>
    <row r="8" spans="1:11" ht="22.05" customHeight="1" x14ac:dyDescent="0.3">
      <c r="A8" s="299"/>
      <c r="B8" s="24"/>
      <c r="C8" s="25" t="s">
        <v>1399</v>
      </c>
      <c r="D8" s="26" t="s">
        <v>421</v>
      </c>
      <c r="E8" s="35" t="s">
        <v>26</v>
      </c>
      <c r="F8" s="35">
        <v>2</v>
      </c>
      <c r="G8" s="35">
        <v>2</v>
      </c>
      <c r="H8" s="36">
        <v>0</v>
      </c>
      <c r="I8" s="36">
        <v>4</v>
      </c>
      <c r="J8" s="36">
        <v>3</v>
      </c>
      <c r="K8" s="37">
        <v>7</v>
      </c>
    </row>
    <row r="9" spans="1:11" ht="22.05" customHeight="1" x14ac:dyDescent="0.3">
      <c r="A9" s="299"/>
      <c r="B9" s="29"/>
      <c r="C9" s="27" t="s">
        <v>422</v>
      </c>
      <c r="D9" s="25" t="s">
        <v>423</v>
      </c>
      <c r="E9" s="35" t="s">
        <v>26</v>
      </c>
      <c r="F9" s="35">
        <v>1</v>
      </c>
      <c r="G9" s="35">
        <v>1</v>
      </c>
      <c r="H9" s="35">
        <v>0</v>
      </c>
      <c r="I9" s="36">
        <v>2</v>
      </c>
      <c r="J9" s="36">
        <v>1.5</v>
      </c>
      <c r="K9" s="36">
        <v>2</v>
      </c>
    </row>
    <row r="10" spans="1:11" ht="22.05" customHeight="1" x14ac:dyDescent="0.3">
      <c r="A10" s="299"/>
      <c r="B10" s="29"/>
      <c r="C10" s="139" t="s">
        <v>28</v>
      </c>
      <c r="D10" s="136" t="s">
        <v>27</v>
      </c>
      <c r="E10" s="137" t="s">
        <v>26</v>
      </c>
      <c r="F10" s="137">
        <v>2</v>
      </c>
      <c r="G10" s="137">
        <v>0</v>
      </c>
      <c r="H10" s="138">
        <v>0</v>
      </c>
      <c r="I10" s="137">
        <v>2</v>
      </c>
      <c r="J10" s="137">
        <v>2</v>
      </c>
      <c r="K10" s="137">
        <v>3</v>
      </c>
    </row>
    <row r="11" spans="1:11" ht="22.05" customHeight="1" x14ac:dyDescent="0.3">
      <c r="A11" s="299"/>
      <c r="B11" s="29"/>
      <c r="C11" s="57"/>
      <c r="D11" s="28" t="s">
        <v>424</v>
      </c>
      <c r="E11" s="39" t="s">
        <v>24</v>
      </c>
      <c r="F11" s="39">
        <v>2</v>
      </c>
      <c r="G11" s="39">
        <v>0</v>
      </c>
      <c r="H11" s="40">
        <v>0</v>
      </c>
      <c r="I11" s="39">
        <v>2</v>
      </c>
      <c r="J11" s="39">
        <v>2</v>
      </c>
      <c r="K11" s="39">
        <v>2</v>
      </c>
    </row>
    <row r="12" spans="1:11" ht="22.05" customHeight="1" x14ac:dyDescent="0.3">
      <c r="A12" s="299"/>
      <c r="B12" s="29"/>
      <c r="C12" s="57"/>
      <c r="D12" s="28" t="s">
        <v>425</v>
      </c>
      <c r="E12" s="39" t="s">
        <v>24</v>
      </c>
      <c r="F12" s="39">
        <v>2</v>
      </c>
      <c r="G12" s="39">
        <v>0</v>
      </c>
      <c r="H12" s="40">
        <v>0</v>
      </c>
      <c r="I12" s="39">
        <v>2</v>
      </c>
      <c r="J12" s="39">
        <v>2</v>
      </c>
      <c r="K12" s="39">
        <v>2</v>
      </c>
    </row>
    <row r="13" spans="1:11" ht="22.05" customHeight="1" x14ac:dyDescent="0.3">
      <c r="A13" s="299"/>
      <c r="B13" s="29"/>
      <c r="C13" s="57"/>
      <c r="D13" s="28" t="s">
        <v>426</v>
      </c>
      <c r="E13" s="39" t="s">
        <v>24</v>
      </c>
      <c r="F13" s="39">
        <v>2</v>
      </c>
      <c r="G13" s="39">
        <v>0</v>
      </c>
      <c r="H13" s="40">
        <v>0</v>
      </c>
      <c r="I13" s="39">
        <v>2</v>
      </c>
      <c r="J13" s="39">
        <v>2</v>
      </c>
      <c r="K13" s="39">
        <v>2</v>
      </c>
    </row>
    <row r="14" spans="1:11" ht="22.05" customHeight="1" x14ac:dyDescent="0.3">
      <c r="A14" s="301" t="s">
        <v>427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</row>
    <row r="15" spans="1:11" ht="22.05" customHeight="1" x14ac:dyDescent="0.3">
      <c r="A15" s="302" t="s">
        <v>417</v>
      </c>
      <c r="B15" s="29"/>
      <c r="C15" s="25" t="s">
        <v>1400</v>
      </c>
      <c r="D15" s="23" t="s">
        <v>428</v>
      </c>
      <c r="E15" s="37" t="s">
        <v>24</v>
      </c>
      <c r="F15" s="37">
        <v>2</v>
      </c>
      <c r="G15" s="37">
        <v>0</v>
      </c>
      <c r="H15" s="38">
        <v>0</v>
      </c>
      <c r="I15" s="37">
        <v>2</v>
      </c>
      <c r="J15" s="37">
        <v>2</v>
      </c>
      <c r="K15" s="37">
        <v>2</v>
      </c>
    </row>
    <row r="16" spans="1:11" ht="22.05" customHeight="1" x14ac:dyDescent="0.3">
      <c r="A16" s="302"/>
      <c r="B16" s="29"/>
      <c r="C16" s="25" t="s">
        <v>1401</v>
      </c>
      <c r="D16" s="23" t="s">
        <v>429</v>
      </c>
      <c r="E16" s="37" t="s">
        <v>24</v>
      </c>
      <c r="F16" s="37">
        <v>2</v>
      </c>
      <c r="G16" s="37">
        <v>0</v>
      </c>
      <c r="H16" s="38">
        <v>0</v>
      </c>
      <c r="I16" s="37">
        <v>2</v>
      </c>
      <c r="J16" s="37">
        <v>2</v>
      </c>
      <c r="K16" s="37">
        <v>2</v>
      </c>
    </row>
    <row r="17" spans="1:11" ht="22.05" customHeight="1" x14ac:dyDescent="0.3">
      <c r="A17" s="302"/>
      <c r="B17" s="29"/>
      <c r="C17" s="25" t="s">
        <v>1402</v>
      </c>
      <c r="D17" s="23" t="s">
        <v>430</v>
      </c>
      <c r="E17" s="37" t="s">
        <v>24</v>
      </c>
      <c r="F17" s="37">
        <v>2</v>
      </c>
      <c r="G17" s="37">
        <v>0</v>
      </c>
      <c r="H17" s="38">
        <v>0</v>
      </c>
      <c r="I17" s="37">
        <v>2</v>
      </c>
      <c r="J17" s="37">
        <v>2</v>
      </c>
      <c r="K17" s="37">
        <v>2</v>
      </c>
    </row>
    <row r="18" spans="1:11" ht="22.05" customHeight="1" x14ac:dyDescent="0.3">
      <c r="A18" s="302"/>
      <c r="B18" s="24"/>
      <c r="C18" s="25" t="s">
        <v>1403</v>
      </c>
      <c r="D18" s="25" t="s">
        <v>431</v>
      </c>
      <c r="E18" s="35" t="s">
        <v>24</v>
      </c>
      <c r="F18" s="35">
        <v>2</v>
      </c>
      <c r="G18" s="35">
        <v>0</v>
      </c>
      <c r="H18" s="36">
        <v>0</v>
      </c>
      <c r="I18" s="36">
        <v>2</v>
      </c>
      <c r="J18" s="36">
        <v>2</v>
      </c>
      <c r="K18" s="37">
        <v>2</v>
      </c>
    </row>
    <row r="19" spans="1:11" ht="22.05" customHeight="1" x14ac:dyDescent="0.3">
      <c r="A19" s="302"/>
      <c r="B19" s="29"/>
      <c r="C19" s="27" t="s">
        <v>1404</v>
      </c>
      <c r="D19" s="28" t="s">
        <v>432</v>
      </c>
      <c r="E19" s="35" t="s">
        <v>24</v>
      </c>
      <c r="F19" s="35">
        <v>2</v>
      </c>
      <c r="G19" s="35">
        <v>0</v>
      </c>
      <c r="H19" s="35">
        <v>0</v>
      </c>
      <c r="I19" s="36">
        <v>2</v>
      </c>
      <c r="J19" s="36">
        <v>2</v>
      </c>
      <c r="K19" s="36">
        <v>2</v>
      </c>
    </row>
    <row r="20" spans="1:11" ht="22.05" customHeight="1" x14ac:dyDescent="0.3">
      <c r="A20" s="302"/>
      <c r="B20" s="29"/>
      <c r="C20" s="27" t="s">
        <v>1431</v>
      </c>
      <c r="D20" s="28" t="s">
        <v>433</v>
      </c>
      <c r="E20" s="39" t="s">
        <v>24</v>
      </c>
      <c r="F20" s="39">
        <v>2</v>
      </c>
      <c r="G20" s="39">
        <v>0</v>
      </c>
      <c r="H20" s="40">
        <v>0</v>
      </c>
      <c r="I20" s="39">
        <v>2</v>
      </c>
      <c r="J20" s="39">
        <v>2</v>
      </c>
      <c r="K20" s="39">
        <v>2</v>
      </c>
    </row>
    <row r="21" spans="1:11" ht="22.05" customHeight="1" x14ac:dyDescent="0.3">
      <c r="A21" s="302"/>
      <c r="B21" s="29"/>
      <c r="C21" s="27" t="s">
        <v>1405</v>
      </c>
      <c r="D21" s="28" t="s">
        <v>434</v>
      </c>
      <c r="E21" s="39" t="s">
        <v>24</v>
      </c>
      <c r="F21" s="39">
        <v>2</v>
      </c>
      <c r="G21" s="39">
        <v>0</v>
      </c>
      <c r="H21" s="40">
        <v>0</v>
      </c>
      <c r="I21" s="39">
        <v>2</v>
      </c>
      <c r="J21" s="39">
        <v>2</v>
      </c>
      <c r="K21" s="39">
        <v>2</v>
      </c>
    </row>
    <row r="22" spans="1:11" ht="22.05" customHeight="1" x14ac:dyDescent="0.3">
      <c r="A22" s="300" t="s">
        <v>18</v>
      </c>
      <c r="B22" s="300"/>
      <c r="C22" s="300"/>
      <c r="D22" s="300"/>
      <c r="E22" s="300"/>
      <c r="F22" s="140">
        <v>16</v>
      </c>
      <c r="G22" s="140">
        <f>SUM(G5:G13)</f>
        <v>5</v>
      </c>
      <c r="H22" s="140">
        <f>SUM(H5:H13)</f>
        <v>0</v>
      </c>
      <c r="I22" s="140">
        <v>21</v>
      </c>
      <c r="J22" s="140">
        <v>18.5</v>
      </c>
      <c r="K22" s="140">
        <v>30</v>
      </c>
    </row>
    <row r="23" spans="1:11" ht="22.05" customHeight="1" x14ac:dyDescent="0.3"/>
    <row r="24" spans="1:11" ht="22.05" customHeight="1" x14ac:dyDescent="0.3">
      <c r="A24" s="295" t="s">
        <v>435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</row>
    <row r="25" spans="1:11" ht="22.05" customHeight="1" x14ac:dyDescent="0.3">
      <c r="A25" s="141" t="s">
        <v>416</v>
      </c>
      <c r="B25" s="141" t="s">
        <v>199</v>
      </c>
      <c r="C25" s="141" t="s">
        <v>200</v>
      </c>
      <c r="D25" s="142" t="s">
        <v>13</v>
      </c>
      <c r="E25" s="142" t="s">
        <v>201</v>
      </c>
      <c r="F25" s="142" t="s">
        <v>202</v>
      </c>
      <c r="G25" s="142" t="s">
        <v>203</v>
      </c>
      <c r="H25" s="142" t="s">
        <v>204</v>
      </c>
      <c r="I25" s="142" t="s">
        <v>18</v>
      </c>
      <c r="J25" s="142" t="s">
        <v>15</v>
      </c>
      <c r="K25" s="142" t="s">
        <v>205</v>
      </c>
    </row>
    <row r="26" spans="1:11" ht="22.05" customHeight="1" x14ac:dyDescent="0.3">
      <c r="A26" s="302" t="s">
        <v>436</v>
      </c>
      <c r="B26" s="29"/>
      <c r="C26" s="25" t="s">
        <v>1406</v>
      </c>
      <c r="D26" s="23" t="s">
        <v>437</v>
      </c>
      <c r="E26" s="37" t="s">
        <v>26</v>
      </c>
      <c r="F26" s="37">
        <v>2</v>
      </c>
      <c r="G26" s="37">
        <v>2</v>
      </c>
      <c r="H26" s="38">
        <v>0</v>
      </c>
      <c r="I26" s="37">
        <v>4</v>
      </c>
      <c r="J26" s="37">
        <v>3</v>
      </c>
      <c r="K26" s="37">
        <v>6</v>
      </c>
    </row>
    <row r="27" spans="1:11" ht="22.05" customHeight="1" x14ac:dyDescent="0.3">
      <c r="A27" s="302"/>
      <c r="B27" s="29"/>
      <c r="C27" s="25" t="s">
        <v>1407</v>
      </c>
      <c r="D27" s="23" t="s">
        <v>438</v>
      </c>
      <c r="E27" s="37" t="s">
        <v>26</v>
      </c>
      <c r="F27" s="37">
        <v>2</v>
      </c>
      <c r="G27" s="37">
        <v>2</v>
      </c>
      <c r="H27" s="38">
        <v>0</v>
      </c>
      <c r="I27" s="37">
        <v>4</v>
      </c>
      <c r="J27" s="37">
        <v>3</v>
      </c>
      <c r="K27" s="37">
        <v>5</v>
      </c>
    </row>
    <row r="28" spans="1:11" ht="22.05" customHeight="1" x14ac:dyDescent="0.3">
      <c r="A28" s="302"/>
      <c r="B28" s="29"/>
      <c r="C28" s="25" t="s">
        <v>1408</v>
      </c>
      <c r="D28" s="23" t="s">
        <v>439</v>
      </c>
      <c r="E28" s="37" t="s">
        <v>26</v>
      </c>
      <c r="F28" s="37">
        <v>2</v>
      </c>
      <c r="G28" s="37">
        <v>2</v>
      </c>
      <c r="H28" s="38">
        <v>0</v>
      </c>
      <c r="I28" s="37">
        <v>4</v>
      </c>
      <c r="J28" s="37">
        <v>3</v>
      </c>
      <c r="K28" s="37">
        <v>6</v>
      </c>
    </row>
    <row r="29" spans="1:11" ht="22.05" customHeight="1" x14ac:dyDescent="0.3">
      <c r="A29" s="302"/>
      <c r="B29" s="24"/>
      <c r="C29" s="25" t="s">
        <v>1409</v>
      </c>
      <c r="D29" s="26" t="s">
        <v>440</v>
      </c>
      <c r="E29" s="35" t="s">
        <v>26</v>
      </c>
      <c r="F29" s="38">
        <v>2</v>
      </c>
      <c r="G29" s="38">
        <v>2</v>
      </c>
      <c r="H29" s="40">
        <v>0</v>
      </c>
      <c r="I29" s="40">
        <v>4</v>
      </c>
      <c r="J29" s="40">
        <v>3</v>
      </c>
      <c r="K29" s="37">
        <v>5</v>
      </c>
    </row>
    <row r="30" spans="1:11" ht="22.05" customHeight="1" x14ac:dyDescent="0.3">
      <c r="A30" s="302"/>
      <c r="B30" s="29"/>
      <c r="C30" s="27" t="s">
        <v>441</v>
      </c>
      <c r="D30" s="25" t="s">
        <v>442</v>
      </c>
      <c r="E30" s="35" t="s">
        <v>26</v>
      </c>
      <c r="F30" s="38">
        <v>2</v>
      </c>
      <c r="G30" s="38">
        <v>0</v>
      </c>
      <c r="H30" s="38">
        <v>0</v>
      </c>
      <c r="I30" s="40">
        <v>2</v>
      </c>
      <c r="J30" s="40">
        <v>2</v>
      </c>
      <c r="K30" s="40">
        <v>2</v>
      </c>
    </row>
    <row r="31" spans="1:11" ht="22.05" customHeight="1" x14ac:dyDescent="0.3">
      <c r="A31" s="302"/>
      <c r="B31" s="29"/>
      <c r="C31" s="56"/>
      <c r="D31" s="28" t="s">
        <v>547</v>
      </c>
      <c r="E31" s="39" t="s">
        <v>24</v>
      </c>
      <c r="F31" s="37">
        <v>2</v>
      </c>
      <c r="G31" s="37">
        <v>0</v>
      </c>
      <c r="H31" s="38">
        <v>0</v>
      </c>
      <c r="I31" s="37">
        <v>2</v>
      </c>
      <c r="J31" s="37">
        <v>2</v>
      </c>
      <c r="K31" s="37">
        <v>2</v>
      </c>
    </row>
    <row r="32" spans="1:11" ht="22.05" customHeight="1" x14ac:dyDescent="0.3">
      <c r="A32" s="302"/>
      <c r="B32" s="29"/>
      <c r="C32" s="56"/>
      <c r="D32" s="28" t="s">
        <v>548</v>
      </c>
      <c r="E32" s="39" t="s">
        <v>24</v>
      </c>
      <c r="F32" s="37">
        <v>2</v>
      </c>
      <c r="G32" s="37">
        <v>0</v>
      </c>
      <c r="H32" s="38">
        <v>0</v>
      </c>
      <c r="I32" s="37">
        <v>2</v>
      </c>
      <c r="J32" s="37">
        <v>2</v>
      </c>
      <c r="K32" s="37">
        <v>2</v>
      </c>
    </row>
    <row r="33" spans="1:11" ht="22.05" customHeight="1" x14ac:dyDescent="0.3">
      <c r="A33" s="302"/>
      <c r="B33" s="29"/>
      <c r="C33" s="56"/>
      <c r="D33" s="28" t="s">
        <v>549</v>
      </c>
      <c r="E33" s="39" t="s">
        <v>24</v>
      </c>
      <c r="F33" s="37">
        <v>2</v>
      </c>
      <c r="G33" s="37">
        <v>0</v>
      </c>
      <c r="H33" s="38">
        <v>0</v>
      </c>
      <c r="I33" s="37">
        <v>2</v>
      </c>
      <c r="J33" s="37">
        <v>2</v>
      </c>
      <c r="K33" s="37">
        <v>2</v>
      </c>
    </row>
    <row r="34" spans="1:11" ht="22.05" customHeight="1" x14ac:dyDescent="0.3">
      <c r="A34" s="303" t="s">
        <v>427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5"/>
    </row>
    <row r="35" spans="1:11" ht="22.05" customHeight="1" x14ac:dyDescent="0.3">
      <c r="A35" s="302" t="s">
        <v>436</v>
      </c>
      <c r="B35" s="29"/>
      <c r="C35" s="25" t="s">
        <v>1410</v>
      </c>
      <c r="D35" s="23" t="s">
        <v>443</v>
      </c>
      <c r="E35" s="37" t="s">
        <v>24</v>
      </c>
      <c r="F35" s="37">
        <v>2</v>
      </c>
      <c r="G35" s="37">
        <v>0</v>
      </c>
      <c r="H35" s="38">
        <v>0</v>
      </c>
      <c r="I35" s="37">
        <v>2</v>
      </c>
      <c r="J35" s="37">
        <v>2</v>
      </c>
      <c r="K35" s="37">
        <v>2</v>
      </c>
    </row>
    <row r="36" spans="1:11" ht="22.05" customHeight="1" x14ac:dyDescent="0.3">
      <c r="A36" s="302"/>
      <c r="B36" s="29"/>
      <c r="C36" s="25" t="s">
        <v>1411</v>
      </c>
      <c r="D36" s="23" t="s">
        <v>444</v>
      </c>
      <c r="E36" s="37" t="s">
        <v>24</v>
      </c>
      <c r="F36" s="37">
        <v>2</v>
      </c>
      <c r="G36" s="37">
        <v>0</v>
      </c>
      <c r="H36" s="38">
        <v>0</v>
      </c>
      <c r="I36" s="37">
        <v>2</v>
      </c>
      <c r="J36" s="37">
        <v>2</v>
      </c>
      <c r="K36" s="37">
        <v>2</v>
      </c>
    </row>
    <row r="37" spans="1:11" ht="22.05" customHeight="1" x14ac:dyDescent="0.3">
      <c r="A37" s="302"/>
      <c r="B37" s="29"/>
      <c r="C37" s="25" t="s">
        <v>1412</v>
      </c>
      <c r="D37" s="23" t="s">
        <v>445</v>
      </c>
      <c r="E37" s="37" t="s">
        <v>24</v>
      </c>
      <c r="F37" s="37">
        <v>2</v>
      </c>
      <c r="G37" s="37">
        <v>0</v>
      </c>
      <c r="H37" s="38">
        <v>0</v>
      </c>
      <c r="I37" s="37">
        <v>2</v>
      </c>
      <c r="J37" s="37">
        <v>2</v>
      </c>
      <c r="K37" s="37">
        <v>2</v>
      </c>
    </row>
    <row r="38" spans="1:11" ht="22.05" customHeight="1" x14ac:dyDescent="0.3">
      <c r="A38" s="302"/>
      <c r="B38" s="24"/>
      <c r="C38" s="25" t="s">
        <v>1413</v>
      </c>
      <c r="D38" s="26" t="s">
        <v>446</v>
      </c>
      <c r="E38" s="35" t="s">
        <v>24</v>
      </c>
      <c r="F38" s="35">
        <v>2</v>
      </c>
      <c r="G38" s="35">
        <v>0</v>
      </c>
      <c r="H38" s="36">
        <v>0</v>
      </c>
      <c r="I38" s="36">
        <v>2</v>
      </c>
      <c r="J38" s="36">
        <v>2</v>
      </c>
      <c r="K38" s="37">
        <v>2</v>
      </c>
    </row>
    <row r="39" spans="1:11" ht="22.05" customHeight="1" x14ac:dyDescent="0.3">
      <c r="A39" s="302"/>
      <c r="B39" s="29"/>
      <c r="C39" s="27" t="s">
        <v>1414</v>
      </c>
      <c r="D39" s="25" t="s">
        <v>447</v>
      </c>
      <c r="E39" s="35" t="s">
        <v>24</v>
      </c>
      <c r="F39" s="35">
        <v>2</v>
      </c>
      <c r="G39" s="35">
        <v>0</v>
      </c>
      <c r="H39" s="35">
        <v>0</v>
      </c>
      <c r="I39" s="36">
        <v>2</v>
      </c>
      <c r="J39" s="36">
        <v>2</v>
      </c>
      <c r="K39" s="36">
        <v>2</v>
      </c>
    </row>
    <row r="40" spans="1:11" ht="22.05" customHeight="1" x14ac:dyDescent="0.3">
      <c r="A40" s="302"/>
      <c r="B40" s="29"/>
      <c r="C40" s="27" t="s">
        <v>1415</v>
      </c>
      <c r="D40" s="23" t="s">
        <v>448</v>
      </c>
      <c r="E40" s="35" t="s">
        <v>24</v>
      </c>
      <c r="F40" s="35">
        <v>2</v>
      </c>
      <c r="G40" s="35">
        <v>0</v>
      </c>
      <c r="H40" s="35">
        <v>0</v>
      </c>
      <c r="I40" s="36">
        <v>2</v>
      </c>
      <c r="J40" s="36">
        <v>2</v>
      </c>
      <c r="K40" s="36">
        <v>2</v>
      </c>
    </row>
    <row r="41" spans="1:11" ht="22.05" customHeight="1" x14ac:dyDescent="0.3">
      <c r="A41" s="302"/>
      <c r="B41" s="29"/>
      <c r="C41" s="27" t="s">
        <v>1416</v>
      </c>
      <c r="D41" s="28" t="s">
        <v>449</v>
      </c>
      <c r="E41" s="39" t="s">
        <v>24</v>
      </c>
      <c r="F41" s="39">
        <v>2</v>
      </c>
      <c r="G41" s="39">
        <v>0</v>
      </c>
      <c r="H41" s="40">
        <v>0</v>
      </c>
      <c r="I41" s="39">
        <v>2</v>
      </c>
      <c r="J41" s="39">
        <v>2</v>
      </c>
      <c r="K41" s="39">
        <v>2</v>
      </c>
    </row>
    <row r="42" spans="1:11" ht="22.05" customHeight="1" x14ac:dyDescent="0.3">
      <c r="A42" s="300" t="s">
        <v>18</v>
      </c>
      <c r="B42" s="300"/>
      <c r="C42" s="300"/>
      <c r="D42" s="300"/>
      <c r="E42" s="300"/>
      <c r="F42" s="140">
        <v>16</v>
      </c>
      <c r="G42" s="140">
        <v>8</v>
      </c>
      <c r="H42" s="140">
        <f t="shared" ref="H42" si="0">SUM(H34:H41)</f>
        <v>0</v>
      </c>
      <c r="I42" s="140">
        <v>24</v>
      </c>
      <c r="J42" s="140">
        <v>20</v>
      </c>
      <c r="K42" s="140">
        <v>30</v>
      </c>
    </row>
    <row r="43" spans="1:11" ht="22.05" customHeight="1" x14ac:dyDescent="0.3"/>
    <row r="44" spans="1:11" ht="22.05" customHeight="1" x14ac:dyDescent="0.3"/>
    <row r="45" spans="1:11" ht="22.05" customHeight="1" x14ac:dyDescent="0.3">
      <c r="A45" s="295" t="s">
        <v>450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</row>
    <row r="46" spans="1:11" ht="22.05" customHeight="1" x14ac:dyDescent="0.3">
      <c r="A46" s="141" t="s">
        <v>416</v>
      </c>
      <c r="B46" s="141" t="s">
        <v>199</v>
      </c>
      <c r="C46" s="141" t="s">
        <v>200</v>
      </c>
      <c r="D46" s="142" t="s">
        <v>13</v>
      </c>
      <c r="E46" s="142" t="s">
        <v>201</v>
      </c>
      <c r="F46" s="142" t="s">
        <v>202</v>
      </c>
      <c r="G46" s="142" t="s">
        <v>203</v>
      </c>
      <c r="H46" s="142" t="s">
        <v>204</v>
      </c>
      <c r="I46" s="142" t="s">
        <v>18</v>
      </c>
      <c r="J46" s="142" t="s">
        <v>15</v>
      </c>
      <c r="K46" s="142" t="s">
        <v>205</v>
      </c>
    </row>
    <row r="47" spans="1:11" ht="22.05" customHeight="1" x14ac:dyDescent="0.3">
      <c r="A47" s="302" t="s">
        <v>451</v>
      </c>
      <c r="B47" s="29"/>
      <c r="C47" s="25" t="s">
        <v>1417</v>
      </c>
      <c r="D47" s="23" t="s">
        <v>452</v>
      </c>
      <c r="E47" s="37" t="s">
        <v>26</v>
      </c>
      <c r="F47" s="37">
        <v>2</v>
      </c>
      <c r="G47" s="37">
        <v>2</v>
      </c>
      <c r="H47" s="38">
        <v>0</v>
      </c>
      <c r="I47" s="37">
        <v>4</v>
      </c>
      <c r="J47" s="37">
        <v>3</v>
      </c>
      <c r="K47" s="37">
        <v>6</v>
      </c>
    </row>
    <row r="48" spans="1:11" ht="22.05" customHeight="1" x14ac:dyDescent="0.3">
      <c r="A48" s="302"/>
      <c r="B48" s="29"/>
      <c r="C48" s="25" t="s">
        <v>1418</v>
      </c>
      <c r="D48" s="23" t="s">
        <v>453</v>
      </c>
      <c r="E48" s="37" t="s">
        <v>26</v>
      </c>
      <c r="F48" s="37">
        <v>1</v>
      </c>
      <c r="G48" s="37">
        <v>2</v>
      </c>
      <c r="H48" s="38">
        <v>0</v>
      </c>
      <c r="I48" s="37">
        <v>3</v>
      </c>
      <c r="J48" s="37">
        <v>2</v>
      </c>
      <c r="K48" s="37">
        <v>6</v>
      </c>
    </row>
    <row r="49" spans="1:11" ht="22.05" customHeight="1" x14ac:dyDescent="0.3">
      <c r="A49" s="302"/>
      <c r="B49" s="29"/>
      <c r="C49" s="25" t="s">
        <v>1419</v>
      </c>
      <c r="D49" s="23" t="s">
        <v>454</v>
      </c>
      <c r="E49" s="37" t="s">
        <v>26</v>
      </c>
      <c r="F49" s="37">
        <v>1</v>
      </c>
      <c r="G49" s="37">
        <v>2</v>
      </c>
      <c r="H49" s="38">
        <v>0</v>
      </c>
      <c r="I49" s="37">
        <v>3</v>
      </c>
      <c r="J49" s="37">
        <v>2</v>
      </c>
      <c r="K49" s="37">
        <v>6</v>
      </c>
    </row>
    <row r="50" spans="1:11" ht="22.05" customHeight="1" x14ac:dyDescent="0.3">
      <c r="A50" s="302"/>
      <c r="B50" s="24"/>
      <c r="C50" s="25" t="s">
        <v>1420</v>
      </c>
      <c r="D50" s="26" t="s">
        <v>455</v>
      </c>
      <c r="E50" s="38" t="s">
        <v>26</v>
      </c>
      <c r="F50" s="38">
        <v>3</v>
      </c>
      <c r="G50" s="38">
        <v>0</v>
      </c>
      <c r="H50" s="40">
        <v>0</v>
      </c>
      <c r="I50" s="40">
        <v>3</v>
      </c>
      <c r="J50" s="40">
        <v>3</v>
      </c>
      <c r="K50" s="37">
        <v>3</v>
      </c>
    </row>
    <row r="51" spans="1:11" ht="22.05" customHeight="1" x14ac:dyDescent="0.3">
      <c r="A51" s="302"/>
      <c r="B51" s="29"/>
      <c r="C51" s="27" t="s">
        <v>1421</v>
      </c>
      <c r="D51" s="26" t="s">
        <v>456</v>
      </c>
      <c r="E51" s="38" t="s">
        <v>26</v>
      </c>
      <c r="F51" s="38">
        <v>2</v>
      </c>
      <c r="G51" s="38">
        <v>0</v>
      </c>
      <c r="H51" s="38">
        <v>0</v>
      </c>
      <c r="I51" s="40">
        <v>2</v>
      </c>
      <c r="J51" s="40">
        <v>2</v>
      </c>
      <c r="K51" s="40">
        <v>2</v>
      </c>
    </row>
    <row r="52" spans="1:11" ht="22.05" customHeight="1" x14ac:dyDescent="0.3">
      <c r="A52" s="302"/>
      <c r="B52" s="29"/>
      <c r="C52" s="56"/>
      <c r="D52" s="28" t="s">
        <v>1432</v>
      </c>
      <c r="E52" s="39" t="s">
        <v>24</v>
      </c>
      <c r="F52" s="37">
        <v>2</v>
      </c>
      <c r="G52" s="37">
        <v>0</v>
      </c>
      <c r="H52" s="38">
        <v>0</v>
      </c>
      <c r="I52" s="37">
        <v>2</v>
      </c>
      <c r="J52" s="37">
        <v>2</v>
      </c>
      <c r="K52" s="37">
        <v>3</v>
      </c>
    </row>
    <row r="53" spans="1:11" ht="22.05" customHeight="1" x14ac:dyDescent="0.3">
      <c r="A53" s="302"/>
      <c r="B53" s="29"/>
      <c r="C53" s="56"/>
      <c r="D53" s="28" t="s">
        <v>1433</v>
      </c>
      <c r="E53" s="39" t="s">
        <v>24</v>
      </c>
      <c r="F53" s="37">
        <v>2</v>
      </c>
      <c r="G53" s="37">
        <v>0</v>
      </c>
      <c r="H53" s="38">
        <v>0</v>
      </c>
      <c r="I53" s="37">
        <v>2</v>
      </c>
      <c r="J53" s="37">
        <v>2</v>
      </c>
      <c r="K53" s="37">
        <v>2</v>
      </c>
    </row>
    <row r="54" spans="1:11" ht="22.05" customHeight="1" x14ac:dyDescent="0.3">
      <c r="A54" s="302"/>
      <c r="B54" s="29"/>
      <c r="C54" s="56"/>
      <c r="D54" s="28" t="s">
        <v>1434</v>
      </c>
      <c r="E54" s="39" t="s">
        <v>24</v>
      </c>
      <c r="F54" s="38">
        <v>2</v>
      </c>
      <c r="G54" s="38">
        <v>0</v>
      </c>
      <c r="H54" s="40">
        <v>0</v>
      </c>
      <c r="I54" s="40">
        <v>2</v>
      </c>
      <c r="J54" s="40">
        <v>2</v>
      </c>
      <c r="K54" s="37">
        <v>2</v>
      </c>
    </row>
    <row r="55" spans="1:11" ht="22.05" customHeight="1" x14ac:dyDescent="0.3">
      <c r="A55" s="301" t="s">
        <v>427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</row>
    <row r="56" spans="1:11" ht="22.05" customHeight="1" x14ac:dyDescent="0.3">
      <c r="A56" s="307" t="s">
        <v>451</v>
      </c>
      <c r="B56" s="29"/>
      <c r="C56" s="143" t="s">
        <v>1422</v>
      </c>
      <c r="D56" s="56" t="s">
        <v>457</v>
      </c>
      <c r="E56" s="144" t="s">
        <v>24</v>
      </c>
      <c r="F56" s="144">
        <v>1</v>
      </c>
      <c r="G56" s="144">
        <v>2</v>
      </c>
      <c r="H56" s="144">
        <v>0</v>
      </c>
      <c r="I56" s="144">
        <v>3</v>
      </c>
      <c r="J56" s="144">
        <v>2</v>
      </c>
      <c r="K56" s="144">
        <v>3</v>
      </c>
    </row>
    <row r="57" spans="1:11" ht="22.05" customHeight="1" x14ac:dyDescent="0.3">
      <c r="A57" s="308"/>
      <c r="B57" s="29"/>
      <c r="C57" s="25" t="s">
        <v>1423</v>
      </c>
      <c r="D57" s="25" t="s">
        <v>459</v>
      </c>
      <c r="E57" s="37" t="s">
        <v>24</v>
      </c>
      <c r="F57" s="37">
        <v>2</v>
      </c>
      <c r="G57" s="37">
        <v>0</v>
      </c>
      <c r="H57" s="38">
        <v>0</v>
      </c>
      <c r="I57" s="37">
        <v>2</v>
      </c>
      <c r="J57" s="37">
        <v>2</v>
      </c>
      <c r="K57" s="37">
        <v>3</v>
      </c>
    </row>
    <row r="58" spans="1:11" ht="22.05" customHeight="1" x14ac:dyDescent="0.3">
      <c r="A58" s="308"/>
      <c r="B58" s="29"/>
      <c r="C58" s="27" t="s">
        <v>1424</v>
      </c>
      <c r="D58" s="25" t="s">
        <v>463</v>
      </c>
      <c r="E58" s="41" t="s">
        <v>24</v>
      </c>
      <c r="F58" s="41">
        <v>2</v>
      </c>
      <c r="G58" s="41">
        <v>0</v>
      </c>
      <c r="H58" s="41">
        <v>0</v>
      </c>
      <c r="I58" s="145">
        <v>2</v>
      </c>
      <c r="J58" s="145">
        <v>2</v>
      </c>
      <c r="K58" s="145">
        <v>3</v>
      </c>
    </row>
    <row r="59" spans="1:11" ht="22.05" customHeight="1" x14ac:dyDescent="0.3">
      <c r="A59" s="308"/>
      <c r="B59" s="29"/>
      <c r="C59" s="25" t="s">
        <v>1425</v>
      </c>
      <c r="D59" s="26" t="s">
        <v>458</v>
      </c>
      <c r="E59" s="37" t="s">
        <v>24</v>
      </c>
      <c r="F59" s="37">
        <v>2</v>
      </c>
      <c r="G59" s="37">
        <v>0</v>
      </c>
      <c r="H59" s="38">
        <v>0</v>
      </c>
      <c r="I59" s="37">
        <v>2</v>
      </c>
      <c r="J59" s="37">
        <v>2</v>
      </c>
      <c r="K59" s="37">
        <v>2</v>
      </c>
    </row>
    <row r="60" spans="1:11" ht="22.05" customHeight="1" x14ac:dyDescent="0.3">
      <c r="A60" s="308"/>
      <c r="B60" s="24"/>
      <c r="C60" s="25" t="s">
        <v>1426</v>
      </c>
      <c r="D60" s="26" t="s">
        <v>460</v>
      </c>
      <c r="E60" s="38" t="s">
        <v>24</v>
      </c>
      <c r="F60" s="38">
        <v>2</v>
      </c>
      <c r="G60" s="38">
        <v>0</v>
      </c>
      <c r="H60" s="40">
        <v>0</v>
      </c>
      <c r="I60" s="40">
        <v>2</v>
      </c>
      <c r="J60" s="40">
        <v>2</v>
      </c>
      <c r="K60" s="37">
        <v>2</v>
      </c>
    </row>
    <row r="61" spans="1:11" ht="22.05" customHeight="1" x14ac:dyDescent="0.3">
      <c r="A61" s="308"/>
      <c r="B61" s="30"/>
      <c r="C61" s="31" t="s">
        <v>1427</v>
      </c>
      <c r="D61" s="32" t="s">
        <v>461</v>
      </c>
      <c r="E61" s="41" t="s">
        <v>24</v>
      </c>
      <c r="F61" s="41">
        <v>2</v>
      </c>
      <c r="G61" s="41">
        <v>0</v>
      </c>
      <c r="H61" s="41">
        <v>0</v>
      </c>
      <c r="I61" s="145">
        <v>2</v>
      </c>
      <c r="J61" s="145">
        <v>2</v>
      </c>
      <c r="K61" s="145">
        <v>2</v>
      </c>
    </row>
    <row r="62" spans="1:11" ht="22.05" customHeight="1" x14ac:dyDescent="0.3">
      <c r="A62" s="308"/>
      <c r="B62" s="24"/>
      <c r="C62" s="25" t="s">
        <v>1428</v>
      </c>
      <c r="D62" s="26" t="s">
        <v>462</v>
      </c>
      <c r="E62" s="39" t="s">
        <v>24</v>
      </c>
      <c r="F62" s="39">
        <v>2</v>
      </c>
      <c r="G62" s="39">
        <v>0</v>
      </c>
      <c r="H62" s="40">
        <v>0</v>
      </c>
      <c r="I62" s="39">
        <v>2</v>
      </c>
      <c r="J62" s="39">
        <v>2</v>
      </c>
      <c r="K62" s="39">
        <v>2</v>
      </c>
    </row>
    <row r="63" spans="1:11" ht="22.05" customHeight="1" x14ac:dyDescent="0.3">
      <c r="A63" s="309"/>
      <c r="B63" s="29"/>
      <c r="C63" s="27" t="s">
        <v>1429</v>
      </c>
      <c r="D63" s="28" t="s">
        <v>464</v>
      </c>
      <c r="E63" s="39" t="s">
        <v>24</v>
      </c>
      <c r="F63" s="39">
        <v>2</v>
      </c>
      <c r="G63" s="39">
        <v>0</v>
      </c>
      <c r="H63" s="40">
        <v>0</v>
      </c>
      <c r="I63" s="39">
        <v>2</v>
      </c>
      <c r="J63" s="39">
        <v>2</v>
      </c>
      <c r="K63" s="39">
        <v>2</v>
      </c>
    </row>
    <row r="64" spans="1:11" ht="22.05" customHeight="1" x14ac:dyDescent="0.3">
      <c r="A64" s="300" t="s">
        <v>18</v>
      </c>
      <c r="B64" s="300"/>
      <c r="C64" s="300"/>
      <c r="D64" s="300"/>
      <c r="E64" s="300"/>
      <c r="F64" s="140">
        <f t="shared" ref="F64:K64" si="1">SUM(F47:F54)</f>
        <v>15</v>
      </c>
      <c r="G64" s="140">
        <f t="shared" si="1"/>
        <v>6</v>
      </c>
      <c r="H64" s="140">
        <f t="shared" si="1"/>
        <v>0</v>
      </c>
      <c r="I64" s="140">
        <f t="shared" si="1"/>
        <v>21</v>
      </c>
      <c r="J64" s="140">
        <f t="shared" si="1"/>
        <v>18</v>
      </c>
      <c r="K64" s="140">
        <f t="shared" si="1"/>
        <v>30</v>
      </c>
    </row>
    <row r="65" spans="1:11" ht="22.05" customHeight="1" x14ac:dyDescent="0.3"/>
    <row r="66" spans="1:11" ht="22.05" customHeight="1" x14ac:dyDescent="0.3"/>
    <row r="67" spans="1:11" ht="21.6" hidden="1" customHeight="1" x14ac:dyDescent="0.3"/>
    <row r="68" spans="1:11" ht="22.05" customHeight="1" x14ac:dyDescent="0.3">
      <c r="A68" s="310" t="s">
        <v>465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</row>
    <row r="69" spans="1:11" ht="28.8" customHeight="1" x14ac:dyDescent="0.3">
      <c r="A69" s="12" t="s">
        <v>416</v>
      </c>
      <c r="B69" s="12" t="s">
        <v>199</v>
      </c>
      <c r="C69" s="12" t="s">
        <v>200</v>
      </c>
      <c r="D69" s="33" t="s">
        <v>13</v>
      </c>
      <c r="E69" s="116" t="s">
        <v>201</v>
      </c>
      <c r="F69" s="116" t="s">
        <v>202</v>
      </c>
      <c r="G69" s="116" t="s">
        <v>203</v>
      </c>
      <c r="H69" s="116" t="s">
        <v>204</v>
      </c>
      <c r="I69" s="116" t="s">
        <v>18</v>
      </c>
      <c r="J69" s="116" t="s">
        <v>15</v>
      </c>
      <c r="K69" s="116" t="s">
        <v>205</v>
      </c>
    </row>
    <row r="70" spans="1:11" ht="22.05" customHeight="1" x14ac:dyDescent="0.3">
      <c r="A70" s="311" t="s">
        <v>466</v>
      </c>
      <c r="B70" s="9"/>
      <c r="C70" s="5" t="s">
        <v>467</v>
      </c>
      <c r="D70" s="25" t="s">
        <v>468</v>
      </c>
      <c r="E70" s="42" t="s">
        <v>26</v>
      </c>
      <c r="F70" s="43">
        <v>4</v>
      </c>
      <c r="G70" s="43">
        <v>0</v>
      </c>
      <c r="H70" s="43">
        <v>0</v>
      </c>
      <c r="I70" s="43">
        <v>4</v>
      </c>
      <c r="J70" s="43">
        <v>4</v>
      </c>
      <c r="K70" s="42">
        <v>4</v>
      </c>
    </row>
    <row r="71" spans="1:11" ht="22.05" customHeight="1" x14ac:dyDescent="0.3">
      <c r="A71" s="311"/>
      <c r="B71" s="9"/>
      <c r="C71" s="5" t="s">
        <v>469</v>
      </c>
      <c r="D71" s="25" t="s">
        <v>470</v>
      </c>
      <c r="E71" s="42" t="s">
        <v>26</v>
      </c>
      <c r="F71" s="43">
        <v>4</v>
      </c>
      <c r="G71" s="43">
        <v>0</v>
      </c>
      <c r="H71" s="43">
        <v>0</v>
      </c>
      <c r="I71" s="43">
        <v>4</v>
      </c>
      <c r="J71" s="43">
        <v>4</v>
      </c>
      <c r="K71" s="44">
        <v>4</v>
      </c>
    </row>
    <row r="72" spans="1:11" ht="22.05" customHeight="1" x14ac:dyDescent="0.3">
      <c r="A72" s="311"/>
      <c r="B72" s="9"/>
      <c r="C72" s="5" t="s">
        <v>471</v>
      </c>
      <c r="D72" s="25" t="s">
        <v>472</v>
      </c>
      <c r="E72" s="42" t="s">
        <v>26</v>
      </c>
      <c r="F72" s="43">
        <v>4</v>
      </c>
      <c r="G72" s="43">
        <v>0</v>
      </c>
      <c r="H72" s="43">
        <v>0</v>
      </c>
      <c r="I72" s="43">
        <v>4</v>
      </c>
      <c r="J72" s="43">
        <v>4</v>
      </c>
      <c r="K72" s="44">
        <v>4</v>
      </c>
    </row>
    <row r="73" spans="1:11" ht="22.05" customHeight="1" x14ac:dyDescent="0.3">
      <c r="A73" s="311"/>
      <c r="B73" s="9"/>
      <c r="C73" s="5" t="s">
        <v>473</v>
      </c>
      <c r="D73" s="27" t="s">
        <v>474</v>
      </c>
      <c r="E73" s="42" t="s">
        <v>26</v>
      </c>
      <c r="F73" s="43">
        <v>0</v>
      </c>
      <c r="G73" s="43">
        <v>18</v>
      </c>
      <c r="H73" s="43">
        <v>0</v>
      </c>
      <c r="I73" s="43">
        <v>18</v>
      </c>
      <c r="J73" s="43">
        <v>9</v>
      </c>
      <c r="K73" s="42">
        <v>18</v>
      </c>
    </row>
    <row r="74" spans="1:11" x14ac:dyDescent="0.3">
      <c r="A74" s="306" t="s">
        <v>18</v>
      </c>
      <c r="B74" s="306"/>
      <c r="C74" s="306"/>
      <c r="D74" s="306"/>
      <c r="E74" s="306"/>
      <c r="F74" s="34">
        <f t="shared" ref="F74:K74" si="2">SUM(F70:F73)</f>
        <v>12</v>
      </c>
      <c r="G74" s="34">
        <f t="shared" si="2"/>
        <v>18</v>
      </c>
      <c r="H74" s="34">
        <f t="shared" si="2"/>
        <v>0</v>
      </c>
      <c r="I74" s="34">
        <f t="shared" si="2"/>
        <v>30</v>
      </c>
      <c r="J74" s="34">
        <f t="shared" si="2"/>
        <v>21</v>
      </c>
      <c r="K74" s="34">
        <f t="shared" si="2"/>
        <v>30</v>
      </c>
    </row>
    <row r="75" spans="1:11" x14ac:dyDescent="0.3">
      <c r="A75" s="306" t="s">
        <v>20</v>
      </c>
      <c r="B75" s="306"/>
      <c r="C75" s="306"/>
      <c r="D75" s="306"/>
      <c r="E75" s="306"/>
      <c r="F75" s="34">
        <v>59</v>
      </c>
      <c r="G75" s="34">
        <v>37</v>
      </c>
      <c r="H75" s="34">
        <f>SUM(H74,H66,H35,H16)</f>
        <v>0</v>
      </c>
      <c r="I75" s="34">
        <v>96</v>
      </c>
      <c r="J75" s="34">
        <v>77.5</v>
      </c>
      <c r="K75" s="34">
        <v>120</v>
      </c>
    </row>
    <row r="76" spans="1:11" x14ac:dyDescent="0.3">
      <c r="A76" s="306" t="s">
        <v>475</v>
      </c>
      <c r="B76" s="306"/>
      <c r="C76" s="306"/>
      <c r="D76" s="306"/>
      <c r="E76" s="306"/>
      <c r="F76" s="34">
        <f>F75*15</f>
        <v>885</v>
      </c>
      <c r="G76" s="34">
        <f t="shared" ref="G76:H76" si="3">G75*15</f>
        <v>555</v>
      </c>
      <c r="H76" s="34">
        <f t="shared" si="3"/>
        <v>0</v>
      </c>
      <c r="I76" s="34">
        <v>1440</v>
      </c>
      <c r="J76" s="34">
        <v>1162.5</v>
      </c>
      <c r="K76" s="34">
        <v>1800</v>
      </c>
    </row>
  </sheetData>
  <mergeCells count="21">
    <mergeCell ref="A74:E74"/>
    <mergeCell ref="A75:E75"/>
    <mergeCell ref="A76:E76"/>
    <mergeCell ref="A47:A54"/>
    <mergeCell ref="A64:E64"/>
    <mergeCell ref="A55:K55"/>
    <mergeCell ref="A56:A63"/>
    <mergeCell ref="A68:K68"/>
    <mergeCell ref="A70:A73"/>
    <mergeCell ref="A45:K45"/>
    <mergeCell ref="A1:K1"/>
    <mergeCell ref="A3:K3"/>
    <mergeCell ref="A5:A13"/>
    <mergeCell ref="A22:E22"/>
    <mergeCell ref="A14:K14"/>
    <mergeCell ref="A15:A21"/>
    <mergeCell ref="A24:K24"/>
    <mergeCell ref="A26:A33"/>
    <mergeCell ref="A34:K34"/>
    <mergeCell ref="A35:A41"/>
    <mergeCell ref="A42:E42"/>
  </mergeCells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İngiliz Mütercim ve Tercümanlık</vt:lpstr>
      <vt:lpstr>Tarih</vt:lpstr>
      <vt:lpstr>Türk Dili ve Edebiyatı</vt:lpstr>
      <vt:lpstr>İngiliz Dili ve Edebiyatı</vt:lpstr>
      <vt:lpstr>Felsefe</vt:lpstr>
      <vt:lpstr>Sosyoloji</vt:lpstr>
      <vt:lpstr>Matematik</vt:lpstr>
      <vt:lpstr>Pınarhisar Kont. ve Otomasyon</vt:lpstr>
      <vt:lpstr>Aşçılık</vt:lpstr>
      <vt:lpstr>Pınarhisar Bilgi Yönetimi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ÇAKIR</dc:creator>
  <cp:lastModifiedBy>Asus</cp:lastModifiedBy>
  <cp:lastPrinted>2021-07-14T12:42:24Z</cp:lastPrinted>
  <dcterms:created xsi:type="dcterms:W3CDTF">2019-07-16T07:01:55Z</dcterms:created>
  <dcterms:modified xsi:type="dcterms:W3CDTF">2021-11-14T11:21:59Z</dcterms:modified>
</cp:coreProperties>
</file>